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Intermédiaire 2021\Multi-feuilles\"/>
    </mc:Choice>
  </mc:AlternateContent>
  <xr:revisionPtr revIDLastSave="0" documentId="8_{81AF750F-20E1-413A-AC1B-B64C428A77D2}" xr6:coauthVersionLast="45" xr6:coauthVersionMax="45" xr10:uidLastSave="{00000000-0000-0000-0000-000000000000}"/>
  <bookViews>
    <workbookView xWindow="-120" yWindow="-120" windowWidth="24240" windowHeight="13140" firstSheet="3" activeTab="3"/>
  </bookViews>
  <sheets>
    <sheet name="Affichage Personnalisé" sheetId="7" state="hidden" r:id="rId1"/>
    <sheet name="Nom" sheetId="5" state="hidden" r:id="rId2"/>
    <sheet name="Montréal Complet" sheetId="16" state="hidden" r:id="rId3"/>
    <sheet name="Montréal" sheetId="9" r:id="rId4"/>
    <sheet name="Liaison" sheetId="14" state="hidden" r:id="rId5"/>
    <sheet name="Plan" sheetId="13" state="hidden" r:id="rId6"/>
  </sheets>
  <definedNames>
    <definedName name="Z_12F34AAA_741D_4C5D_976D_3AD746B91610_.wvu.Cols" localSheetId="0" hidden="1">'Affichage Personnalisé'!$B:$D,'Affichage Personnalisé'!$F:$H,'Affichage Personnalisé'!$J:$L,'Affichage Personnalisé'!$N:$P</definedName>
  </definedNames>
  <calcPr calcId="191029" fullCalcOnLoad="1"/>
  <customWorkbookViews>
    <customWorkbookView name="Totaux" guid="{12F34AAA-741D-4C5D-976D-3AD746B91610}" maximized="1" windowWidth="1276" windowHeight="601" activeSheetId="7"/>
    <customWorkbookView name="complet" guid="{A8A50EF1-36DE-4108-A95D-D980B268AD6F}" maximized="1" windowWidth="1276" windowHeight="601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4" l="1"/>
  <c r="R8" i="16"/>
  <c r="R12" i="16"/>
  <c r="N15" i="16"/>
  <c r="O15" i="16"/>
  <c r="P15" i="16"/>
  <c r="Q5" i="16"/>
  <c r="R5" i="16" s="1"/>
  <c r="Q6" i="16"/>
  <c r="R6" i="16" s="1"/>
  <c r="Q7" i="16"/>
  <c r="R7" i="16" s="1"/>
  <c r="Q8" i="16"/>
  <c r="Q9" i="16"/>
  <c r="R9" i="16" s="1"/>
  <c r="Q10" i="16"/>
  <c r="R10" i="16" s="1"/>
  <c r="Q11" i="16"/>
  <c r="R11" i="16" s="1"/>
  <c r="Q12" i="16"/>
  <c r="Q13" i="16"/>
  <c r="R13" i="16" s="1"/>
  <c r="Q14" i="16"/>
  <c r="R14" i="16" s="1"/>
  <c r="Q15" i="16"/>
  <c r="R15" i="16" s="1"/>
  <c r="J15" i="16"/>
  <c r="K15" i="16"/>
  <c r="L15" i="16"/>
  <c r="M5" i="16"/>
  <c r="M6" i="16"/>
  <c r="M7" i="16"/>
  <c r="M8" i="16"/>
  <c r="M9" i="16"/>
  <c r="M10" i="16"/>
  <c r="M11" i="16"/>
  <c r="M12" i="16"/>
  <c r="M13" i="16"/>
  <c r="M14" i="16"/>
  <c r="M15" i="16"/>
  <c r="F15" i="16"/>
  <c r="G15" i="16"/>
  <c r="H15" i="16"/>
  <c r="I5" i="16"/>
  <c r="I6" i="16"/>
  <c r="I7" i="16"/>
  <c r="I8" i="16"/>
  <c r="I9" i="16"/>
  <c r="I10" i="16"/>
  <c r="I11" i="16"/>
  <c r="I12" i="16"/>
  <c r="I13" i="16"/>
  <c r="I14" i="16"/>
  <c r="I15" i="16"/>
  <c r="B15" i="16"/>
  <c r="C15" i="16"/>
  <c r="D15" i="16"/>
  <c r="E5" i="16"/>
  <c r="E6" i="16"/>
  <c r="E7" i="16"/>
  <c r="E8" i="16"/>
  <c r="E9" i="16"/>
  <c r="E10" i="16"/>
  <c r="E11" i="16"/>
  <c r="E12" i="16"/>
  <c r="E13" i="16"/>
  <c r="E14" i="16"/>
  <c r="E15" i="16"/>
  <c r="E5" i="13"/>
  <c r="I5" i="13"/>
  <c r="M5" i="13"/>
  <c r="R5" i="13"/>
  <c r="E6" i="13"/>
  <c r="I6" i="13"/>
  <c r="M6" i="13"/>
  <c r="R6" i="13"/>
  <c r="E7" i="13"/>
  <c r="I7" i="13"/>
  <c r="M7" i="13"/>
  <c r="R7" i="13"/>
  <c r="E8" i="13"/>
  <c r="I8" i="13"/>
  <c r="M8" i="13"/>
  <c r="R8" i="13"/>
  <c r="E9" i="13"/>
  <c r="I9" i="13"/>
  <c r="M9" i="13"/>
  <c r="R9" i="13"/>
  <c r="E10" i="13"/>
  <c r="I10" i="13"/>
  <c r="M10" i="13"/>
  <c r="R10" i="13"/>
  <c r="E11" i="13"/>
  <c r="I11" i="13"/>
  <c r="M11" i="13"/>
  <c r="R11" i="13"/>
  <c r="E12" i="13"/>
  <c r="I12" i="13"/>
  <c r="M12" i="13"/>
  <c r="R12" i="13"/>
  <c r="E13" i="13"/>
  <c r="I13" i="13"/>
  <c r="M13" i="13"/>
  <c r="R13" i="13"/>
  <c r="E14" i="13"/>
  <c r="I14" i="13"/>
  <c r="M14" i="13"/>
  <c r="R14" i="13"/>
  <c r="B15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R15" i="13"/>
  <c r="F15" i="7"/>
  <c r="G15" i="7"/>
  <c r="H15" i="7"/>
  <c r="J15" i="7"/>
  <c r="K15" i="7"/>
  <c r="L15" i="7"/>
  <c r="N15" i="7"/>
  <c r="O15" i="7"/>
  <c r="P15" i="7"/>
  <c r="Q6" i="7"/>
  <c r="M6" i="7"/>
  <c r="I6" i="7"/>
  <c r="E6" i="7"/>
  <c r="Q7" i="7"/>
  <c r="M7" i="7"/>
  <c r="I7" i="7"/>
  <c r="E7" i="7"/>
  <c r="Q8" i="7"/>
  <c r="M8" i="7"/>
  <c r="I8" i="7"/>
  <c r="E8" i="7"/>
  <c r="Q9" i="7"/>
  <c r="M9" i="7"/>
  <c r="I9" i="7"/>
  <c r="E9" i="7"/>
  <c r="Q10" i="7"/>
  <c r="M10" i="7"/>
  <c r="I10" i="7"/>
  <c r="E10" i="7"/>
  <c r="Q11" i="7"/>
  <c r="M11" i="7"/>
  <c r="I11" i="7"/>
  <c r="E11" i="7"/>
  <c r="Q12" i="7"/>
  <c r="M12" i="7"/>
  <c r="I12" i="7"/>
  <c r="E12" i="7"/>
  <c r="Q13" i="7"/>
  <c r="M13" i="7"/>
  <c r="I13" i="7"/>
  <c r="E13" i="7"/>
  <c r="Q14" i="7"/>
  <c r="M14" i="7"/>
  <c r="I14" i="7"/>
  <c r="E14" i="7"/>
  <c r="B15" i="7"/>
  <c r="C15" i="7"/>
  <c r="D15" i="7"/>
  <c r="Q5" i="7"/>
  <c r="Q15" i="7" s="1"/>
  <c r="M5" i="7"/>
  <c r="M15" i="7" s="1"/>
  <c r="I5" i="7"/>
  <c r="I15" i="7" s="1"/>
  <c r="E5" i="7"/>
  <c r="E15" i="7" s="1"/>
  <c r="R5" i="7" l="1"/>
  <c r="R6" i="7" l="1"/>
  <c r="R7" i="7" l="1"/>
  <c r="R8" i="7" l="1"/>
  <c r="R9" i="7" l="1"/>
  <c r="R10" i="7" s="1"/>
  <c r="R11" i="7" l="1"/>
  <c r="R12" i="7"/>
  <c r="R13" i="7" s="1"/>
  <c r="R14" i="7" s="1"/>
  <c r="R15" i="7" s="1"/>
</calcChain>
</file>

<file path=xl/sharedStrings.xml><?xml version="1.0" encoding="utf-8"?>
<sst xmlns="http://schemas.openxmlformats.org/spreadsheetml/2006/main" count="154" uniqueCount="33">
  <si>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</si>
  <si>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</si>
  <si>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</si>
  <si>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</si>
  <si>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</si>
  <si>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</si>
  <si>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</si>
  <si>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</si>
  <si>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</si>
  <si>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</si>
  <si>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</si>
  <si>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</si>
  <si>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</si>
  <si>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</si>
  <si>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</si>
  <si>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</si>
  <si>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</si>
  <si>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</si>
  <si>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</si>
  <si>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</si>
  <si>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</si>
  <si>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</si>
  <si>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</si>
  <si>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</si>
  <si>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</si>
  <si>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</si>
  <si>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</si>
  <si>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</si>
  <si>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</si>
  <si>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</si>
  <si>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</si>
  <si>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Place Versailles</t>
  </si>
  <si>
    <t>Chocolat, Que c'est Bon!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</si>
</sst>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Arial"/>
      <family val="2"/>
    </font>
    <font>
      <b/>
      <sz val="18"/>
      <name val="Britannic Bold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/>
      <diagonal/>
    </border>
    <border>
      <left style="thick">
        <color indexed="61"/>
      </left>
      <right style="thin">
        <color indexed="20"/>
      </right>
      <top style="thick">
        <color indexed="61"/>
      </top>
      <bottom style="thick">
        <color indexed="61"/>
      </bottom>
      <diagonal/>
    </border>
    <border>
      <left style="thin">
        <color indexed="20"/>
      </left>
      <right style="thin">
        <color indexed="20"/>
      </right>
      <top style="thick">
        <color indexed="61"/>
      </top>
      <bottom style="thick">
        <color indexed="61"/>
      </bottom>
      <diagonal/>
    </border>
    <border>
      <left style="thin">
        <color indexed="20"/>
      </left>
      <right style="thick">
        <color indexed="61"/>
      </right>
      <top style="thick">
        <color indexed="61"/>
      </top>
      <bottom style="thick">
        <color indexed="61"/>
      </bottom>
      <diagonal/>
    </border>
    <border>
      <left style="thick">
        <color indexed="61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ck">
        <color indexed="61"/>
      </right>
      <top/>
      <bottom style="thin">
        <color indexed="20"/>
      </bottom>
      <diagonal/>
    </border>
    <border>
      <left style="thick">
        <color indexed="61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ck">
        <color indexed="61"/>
      </right>
      <top style="thin">
        <color indexed="20"/>
      </top>
      <bottom style="thin">
        <color indexed="20"/>
      </bottom>
      <diagonal/>
    </border>
    <border>
      <left style="thick">
        <color indexed="61"/>
      </left>
      <right style="thin">
        <color indexed="20"/>
      </right>
      <top style="thin">
        <color indexed="20"/>
      </top>
      <bottom style="thick">
        <color indexed="61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ck">
        <color indexed="61"/>
      </bottom>
      <diagonal/>
    </border>
    <border>
      <left style="thin">
        <color indexed="20"/>
      </left>
      <right style="thick">
        <color indexed="61"/>
      </right>
      <top style="thin">
        <color indexed="20"/>
      </top>
      <bottom style="thick">
        <color indexed="6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Border="1" applyAlignment="1">
      <alignment horizontal="left" indent="1"/>
    </xf>
    <xf numFmtId="0" fontId="0" fillId="0" borderId="5" xfId="0" applyBorder="1"/>
    <xf numFmtId="0" fontId="0" fillId="0" borderId="5" xfId="0" applyNumberFormat="1" applyBorder="1"/>
    <xf numFmtId="0" fontId="0" fillId="0" borderId="6" xfId="0" applyBorder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0" borderId="12" xfId="0" applyNumberFormat="1" applyBorder="1"/>
    <xf numFmtId="0" fontId="2" fillId="0" borderId="7" xfId="0" applyFont="1" applyBorder="1" applyAlignment="1">
      <alignment horizontal="left" indent="1"/>
    </xf>
    <xf numFmtId="0" fontId="0" fillId="0" borderId="8" xfId="0" applyNumberFormat="1" applyBorder="1"/>
    <xf numFmtId="0" fontId="0" fillId="0" borderId="9" xfId="0" applyNumberFormat="1" applyBorder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6" xfId="0" applyNumberFormat="1" applyBorder="1"/>
    <xf numFmtId="0" fontId="2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indent="1"/>
    </xf>
    <xf numFmtId="0" fontId="2" fillId="0" borderId="0" xfId="0" applyFont="1" applyFill="1" applyBorder="1" applyAlignment="1">
      <alignment vertical="center"/>
    </xf>
    <xf numFmtId="0" fontId="0" fillId="0" borderId="13" xfId="0" applyNumberFormat="1" applyBorder="1"/>
    <xf numFmtId="0" fontId="0" fillId="0" borderId="9" xfId="0" applyBorder="1"/>
    <xf numFmtId="0" fontId="2" fillId="0" borderId="8" xfId="0" applyNumberFormat="1" applyFont="1" applyBorder="1"/>
    <xf numFmtId="0" fontId="2" fillId="0" borderId="0" xfId="0" applyFont="1"/>
    <xf numFmtId="0" fontId="2" fillId="0" borderId="9" xfId="0" applyNumberFormat="1" applyFont="1" applyBorder="1"/>
    <xf numFmtId="0" fontId="8" fillId="0" borderId="0" xfId="0" applyFont="1"/>
    <xf numFmtId="0" fontId="9" fillId="0" borderId="6" xfId="0" applyNumberFormat="1" applyFont="1" applyBorder="1"/>
    <xf numFmtId="0" fontId="9" fillId="0" borderId="13" xfId="0" applyNumberFormat="1" applyFont="1" applyBorder="1"/>
    <xf numFmtId="0" fontId="9" fillId="0" borderId="0" xfId="0" applyFont="1"/>
    <xf numFmtId="0" fontId="8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Fill="1"/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17" xfId="0" applyFont="1" applyFill="1" applyBorder="1" applyAlignment="1">
      <alignment horizontal="left" indent="1"/>
    </xf>
    <xf numFmtId="0" fontId="1" fillId="0" borderId="18" xfId="0" applyNumberFormat="1" applyFont="1" applyFill="1" applyBorder="1"/>
    <xf numFmtId="0" fontId="1" fillId="0" borderId="19" xfId="0" applyNumberFormat="1" applyFont="1" applyFill="1" applyBorder="1"/>
    <xf numFmtId="0" fontId="1" fillId="0" borderId="0" xfId="0" applyFont="1" applyFill="1"/>
    <xf numFmtId="0" fontId="1" fillId="0" borderId="20" xfId="0" applyFont="1" applyFill="1" applyBorder="1" applyAlignment="1">
      <alignment horizontal="left" indent="1"/>
    </xf>
    <xf numFmtId="0" fontId="1" fillId="0" borderId="21" xfId="0" applyNumberFormat="1" applyFont="1" applyFill="1" applyBorder="1"/>
    <xf numFmtId="0" fontId="1" fillId="0" borderId="22" xfId="0" applyNumberFormat="1" applyFont="1" applyFill="1" applyBorder="1"/>
    <xf numFmtId="0" fontId="7" fillId="0" borderId="20" xfId="0" applyFont="1" applyFill="1" applyBorder="1" applyAlignment="1">
      <alignment horizontal="left" indent="1"/>
    </xf>
    <xf numFmtId="0" fontId="2" fillId="0" borderId="23" xfId="0" applyFont="1" applyFill="1" applyBorder="1" applyAlignment="1">
      <alignment horizontal="left" indent="1"/>
    </xf>
    <xf numFmtId="0" fontId="1" fillId="0" borderId="24" xfId="0" applyNumberFormat="1" applyFont="1" applyFill="1" applyBorder="1"/>
    <xf numFmtId="0" fontId="1" fillId="0" borderId="25" xfId="0" applyNumberFormat="1" applyFont="1" applyFill="1" applyBorder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R16"/>
  <sheetViews>
    <sheetView workbookViewId="0">
      <selection activeCell="S17" sqref="S17"/>
    </sheetView>
  </sheetViews>
  <sheetFormatPr baseColWidth="10" defaultRowHeight="12.75" x14ac:dyDescent="0.2"/>
  <cols>
    <col min="1" max="1" width="22.7109375" customWidth="1"/>
    <col min="2" max="4" width="12" hidden="1" customWidth="1"/>
    <col min="5" max="5" width="12" customWidth="1"/>
    <col min="6" max="8" width="12" hidden="1" customWidth="1"/>
    <col min="9" max="9" width="12" customWidth="1"/>
    <col min="10" max="12" width="12" hidden="1" customWidth="1"/>
    <col min="13" max="13" width="12" customWidth="1"/>
    <col min="14" max="16" width="12" hidden="1" customWidth="1"/>
    <col min="17" max="17" width="12" customWidth="1"/>
    <col min="18" max="18" width="13.28515625" bestFit="1" customWidth="1"/>
  </cols>
  <sheetData>
    <row r="1" spans="1:18" s="19" customFormat="1" ht="36.75" customHeight="1" x14ac:dyDescent="0.3">
      <c r="A1" s="18" t="s">
        <v>32</v>
      </c>
    </row>
    <row r="2" spans="1:18" s="19" customFormat="1" ht="36.75" customHeight="1" x14ac:dyDescent="0.3">
      <c r="A2" s="20" t="s">
        <v>31</v>
      </c>
      <c r="C2" s="20"/>
    </row>
    <row r="3" spans="1:18" s="22" customFormat="1" ht="22.5" customHeight="1" thickBot="1" x14ac:dyDescent="0.25">
      <c r="A3" s="24" t="s">
        <v>29</v>
      </c>
    </row>
    <row r="4" spans="1:18" s="1" customFormat="1" ht="25.9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0" t="s">
        <v>24</v>
      </c>
      <c r="F4" s="10" t="s">
        <v>4</v>
      </c>
      <c r="G4" s="10" t="s">
        <v>5</v>
      </c>
      <c r="H4" s="10" t="s">
        <v>6</v>
      </c>
      <c r="I4" s="10" t="s">
        <v>27</v>
      </c>
      <c r="J4" s="10" t="s">
        <v>7</v>
      </c>
      <c r="K4" s="10" t="s">
        <v>8</v>
      </c>
      <c r="L4" s="10" t="s">
        <v>9</v>
      </c>
      <c r="M4" s="10" t="s">
        <v>26</v>
      </c>
      <c r="N4" s="10" t="s">
        <v>10</v>
      </c>
      <c r="O4" s="10" t="s">
        <v>11</v>
      </c>
      <c r="P4" s="10" t="s">
        <v>12</v>
      </c>
      <c r="Q4" s="10" t="s">
        <v>25</v>
      </c>
      <c r="R4" s="11" t="s">
        <v>13</v>
      </c>
    </row>
    <row r="5" spans="1:18" ht="21" customHeight="1" thickTop="1" x14ac:dyDescent="0.2">
      <c r="A5" s="5" t="s">
        <v>14</v>
      </c>
      <c r="B5" s="7">
        <v>100</v>
      </c>
      <c r="C5" s="3">
        <v>308</v>
      </c>
      <c r="D5" s="7">
        <v>102</v>
      </c>
      <c r="E5" s="7">
        <f t="shared" ref="E5:E14" si="0">SUM(B5:D5)</f>
        <v>510</v>
      </c>
      <c r="F5" s="7">
        <v>103</v>
      </c>
      <c r="G5" s="7">
        <v>104</v>
      </c>
      <c r="H5" s="7">
        <v>105</v>
      </c>
      <c r="I5" s="7">
        <f t="shared" ref="I5:I14" si="1">SUM(F5:H5)</f>
        <v>312</v>
      </c>
      <c r="J5" s="7">
        <v>106</v>
      </c>
      <c r="K5" s="7">
        <v>107</v>
      </c>
      <c r="L5" s="7">
        <v>108</v>
      </c>
      <c r="M5" s="7">
        <f t="shared" ref="M5:M14" si="2">SUM(J5:L5)</f>
        <v>321</v>
      </c>
      <c r="N5" s="7">
        <v>109</v>
      </c>
      <c r="O5" s="7">
        <v>110</v>
      </c>
      <c r="P5" s="7">
        <v>111</v>
      </c>
      <c r="Q5" s="7">
        <f t="shared" ref="Q5:Q14" si="3">SUM(N5:P5)</f>
        <v>330</v>
      </c>
      <c r="R5" s="21">
        <f>SUM(B5:Q5)</f>
        <v>2946</v>
      </c>
    </row>
    <row r="6" spans="1:18" ht="21" customHeight="1" x14ac:dyDescent="0.2">
      <c r="A6" s="2" t="s">
        <v>15</v>
      </c>
      <c r="B6" s="3">
        <v>200</v>
      </c>
      <c r="C6" s="3">
        <v>201</v>
      </c>
      <c r="D6" s="3">
        <v>202</v>
      </c>
      <c r="E6" s="3">
        <f t="shared" si="0"/>
        <v>603</v>
      </c>
      <c r="F6" s="3">
        <v>203</v>
      </c>
      <c r="G6" s="3">
        <v>204</v>
      </c>
      <c r="H6" s="3">
        <v>205</v>
      </c>
      <c r="I6" s="3">
        <f t="shared" si="1"/>
        <v>612</v>
      </c>
      <c r="J6" s="3">
        <v>206</v>
      </c>
      <c r="K6" s="3">
        <v>207</v>
      </c>
      <c r="L6" s="3">
        <v>208</v>
      </c>
      <c r="M6" s="3">
        <f t="shared" si="2"/>
        <v>621</v>
      </c>
      <c r="N6" s="3">
        <v>209</v>
      </c>
      <c r="O6" s="3">
        <v>210</v>
      </c>
      <c r="P6" s="3">
        <v>211</v>
      </c>
      <c r="Q6" s="3">
        <f t="shared" si="3"/>
        <v>630</v>
      </c>
      <c r="R6" s="4">
        <f>SUM(R5)</f>
        <v>2946</v>
      </c>
    </row>
    <row r="7" spans="1:18" ht="21" customHeight="1" x14ac:dyDescent="0.2">
      <c r="A7" s="23" t="s">
        <v>28</v>
      </c>
      <c r="B7" s="3">
        <v>150</v>
      </c>
      <c r="C7" s="3">
        <v>308</v>
      </c>
      <c r="D7" s="3">
        <v>152</v>
      </c>
      <c r="E7" s="3">
        <f t="shared" si="0"/>
        <v>610</v>
      </c>
      <c r="F7" s="3">
        <v>153</v>
      </c>
      <c r="G7" s="3">
        <v>154</v>
      </c>
      <c r="H7" s="3">
        <v>155</v>
      </c>
      <c r="I7" s="3">
        <f t="shared" si="1"/>
        <v>462</v>
      </c>
      <c r="J7" s="3">
        <v>156</v>
      </c>
      <c r="K7" s="3">
        <v>157</v>
      </c>
      <c r="L7" s="3">
        <v>158</v>
      </c>
      <c r="M7" s="3">
        <f t="shared" si="2"/>
        <v>471</v>
      </c>
      <c r="N7" s="3">
        <v>159</v>
      </c>
      <c r="O7" s="3">
        <v>160</v>
      </c>
      <c r="P7" s="3">
        <v>161</v>
      </c>
      <c r="Q7" s="3">
        <f t="shared" si="3"/>
        <v>480</v>
      </c>
      <c r="R7" s="4">
        <f>SUM(R5:R6)</f>
        <v>5892</v>
      </c>
    </row>
    <row r="8" spans="1:18" ht="21" customHeight="1" x14ac:dyDescent="0.2">
      <c r="A8" s="2" t="s">
        <v>16</v>
      </c>
      <c r="B8" s="3">
        <v>304</v>
      </c>
      <c r="C8" s="3">
        <v>206</v>
      </c>
      <c r="D8" s="3">
        <v>302</v>
      </c>
      <c r="E8" s="3">
        <f t="shared" si="0"/>
        <v>812</v>
      </c>
      <c r="F8" s="3">
        <v>303</v>
      </c>
      <c r="G8" s="3">
        <v>304</v>
      </c>
      <c r="H8" s="3">
        <v>305</v>
      </c>
      <c r="I8" s="3">
        <f t="shared" si="1"/>
        <v>912</v>
      </c>
      <c r="J8" s="3">
        <v>306</v>
      </c>
      <c r="K8" s="3">
        <v>307</v>
      </c>
      <c r="L8" s="3">
        <v>308</v>
      </c>
      <c r="M8" s="3">
        <f t="shared" si="2"/>
        <v>921</v>
      </c>
      <c r="N8" s="3">
        <v>309</v>
      </c>
      <c r="O8" s="3">
        <v>310</v>
      </c>
      <c r="P8" s="3">
        <v>311</v>
      </c>
      <c r="Q8" s="3">
        <f t="shared" si="3"/>
        <v>930</v>
      </c>
      <c r="R8" s="4">
        <f>SUM(R5:R7)</f>
        <v>11784</v>
      </c>
    </row>
    <row r="9" spans="1:18" ht="21" customHeight="1" x14ac:dyDescent="0.2">
      <c r="A9" s="2" t="s">
        <v>17</v>
      </c>
      <c r="B9" s="3">
        <v>250</v>
      </c>
      <c r="C9" s="3">
        <v>504</v>
      </c>
      <c r="D9" s="3">
        <v>252</v>
      </c>
      <c r="E9" s="3">
        <f t="shared" si="0"/>
        <v>1006</v>
      </c>
      <c r="F9" s="3">
        <v>253</v>
      </c>
      <c r="G9" s="3">
        <v>254</v>
      </c>
      <c r="H9" s="3">
        <v>204</v>
      </c>
      <c r="I9" s="3">
        <f t="shared" si="1"/>
        <v>711</v>
      </c>
      <c r="J9" s="3">
        <v>256</v>
      </c>
      <c r="K9" s="3">
        <v>257</v>
      </c>
      <c r="L9" s="3">
        <v>258</v>
      </c>
      <c r="M9" s="3">
        <f t="shared" si="2"/>
        <v>771</v>
      </c>
      <c r="N9" s="3">
        <v>259</v>
      </c>
      <c r="O9" s="3">
        <v>260</v>
      </c>
      <c r="P9" s="3">
        <v>261</v>
      </c>
      <c r="Q9" s="3">
        <f t="shared" si="3"/>
        <v>780</v>
      </c>
      <c r="R9" s="4">
        <f>SUM(R5:R8)</f>
        <v>23568</v>
      </c>
    </row>
    <row r="10" spans="1:18" ht="21" customHeight="1" x14ac:dyDescent="0.2">
      <c r="A10" s="2" t="s">
        <v>18</v>
      </c>
      <c r="B10" s="3">
        <v>500</v>
      </c>
      <c r="C10" s="3">
        <v>501</v>
      </c>
      <c r="D10" s="3">
        <v>502</v>
      </c>
      <c r="E10" s="3">
        <f t="shared" si="0"/>
        <v>1503</v>
      </c>
      <c r="F10" s="3">
        <v>303</v>
      </c>
      <c r="G10" s="3">
        <v>504</v>
      </c>
      <c r="H10" s="3">
        <v>255</v>
      </c>
      <c r="I10" s="3">
        <f t="shared" si="1"/>
        <v>1062</v>
      </c>
      <c r="J10" s="3">
        <v>308</v>
      </c>
      <c r="K10" s="3">
        <v>307</v>
      </c>
      <c r="L10" s="3">
        <v>508</v>
      </c>
      <c r="M10" s="3">
        <f t="shared" si="2"/>
        <v>1123</v>
      </c>
      <c r="N10" s="3">
        <v>509</v>
      </c>
      <c r="O10" s="3">
        <v>510</v>
      </c>
      <c r="P10" s="3">
        <v>511</v>
      </c>
      <c r="Q10" s="3">
        <f t="shared" si="3"/>
        <v>1530</v>
      </c>
      <c r="R10" s="4">
        <f>SUM(R5:R9)</f>
        <v>47136</v>
      </c>
    </row>
    <row r="11" spans="1:18" ht="21" customHeight="1" x14ac:dyDescent="0.2">
      <c r="A11" s="2" t="s">
        <v>19</v>
      </c>
      <c r="B11" s="3">
        <v>350</v>
      </c>
      <c r="C11" s="3">
        <v>351</v>
      </c>
      <c r="D11" s="3">
        <v>352</v>
      </c>
      <c r="E11" s="3">
        <f t="shared" si="0"/>
        <v>1053</v>
      </c>
      <c r="F11" s="3">
        <v>353</v>
      </c>
      <c r="G11" s="3">
        <v>354</v>
      </c>
      <c r="H11" s="3">
        <v>355</v>
      </c>
      <c r="I11" s="3">
        <f t="shared" si="1"/>
        <v>1062</v>
      </c>
      <c r="J11" s="3">
        <v>356</v>
      </c>
      <c r="K11" s="3">
        <v>357</v>
      </c>
      <c r="L11" s="3">
        <v>358</v>
      </c>
      <c r="M11" s="3">
        <f t="shared" si="2"/>
        <v>1071</v>
      </c>
      <c r="N11" s="3">
        <v>359</v>
      </c>
      <c r="O11" s="3">
        <v>360</v>
      </c>
      <c r="P11" s="3">
        <v>361</v>
      </c>
      <c r="Q11" s="3">
        <f t="shared" si="3"/>
        <v>1080</v>
      </c>
      <c r="R11" s="4">
        <f>SUM(R5:R10)</f>
        <v>94272</v>
      </c>
    </row>
    <row r="12" spans="1:18" ht="21" customHeight="1" x14ac:dyDescent="0.2">
      <c r="A12" s="2" t="s">
        <v>20</v>
      </c>
      <c r="B12" s="3">
        <v>175</v>
      </c>
      <c r="C12" s="3">
        <v>500</v>
      </c>
      <c r="D12" s="3">
        <v>177</v>
      </c>
      <c r="E12" s="3">
        <f t="shared" si="0"/>
        <v>852</v>
      </c>
      <c r="F12" s="3">
        <v>178</v>
      </c>
      <c r="G12" s="3">
        <v>179</v>
      </c>
      <c r="H12" s="3">
        <v>180</v>
      </c>
      <c r="I12" s="3">
        <f t="shared" si="1"/>
        <v>537</v>
      </c>
      <c r="J12" s="3">
        <v>181</v>
      </c>
      <c r="K12" s="3">
        <v>257</v>
      </c>
      <c r="L12" s="3">
        <v>183</v>
      </c>
      <c r="M12" s="3">
        <f t="shared" si="2"/>
        <v>621</v>
      </c>
      <c r="N12" s="3">
        <v>184</v>
      </c>
      <c r="O12" s="3">
        <v>185</v>
      </c>
      <c r="P12" s="3">
        <v>186</v>
      </c>
      <c r="Q12" s="3">
        <f t="shared" si="3"/>
        <v>555</v>
      </c>
      <c r="R12" s="4">
        <f>SUM(R5:R11)</f>
        <v>188544</v>
      </c>
    </row>
    <row r="13" spans="1:18" ht="21" customHeight="1" x14ac:dyDescent="0.2">
      <c r="A13" s="2" t="s">
        <v>21</v>
      </c>
      <c r="B13" s="3">
        <v>325</v>
      </c>
      <c r="C13" s="3">
        <v>326</v>
      </c>
      <c r="D13" s="3">
        <v>327</v>
      </c>
      <c r="E13" s="3">
        <f t="shared" si="0"/>
        <v>978</v>
      </c>
      <c r="F13" s="3">
        <v>328</v>
      </c>
      <c r="G13" s="3">
        <v>329</v>
      </c>
      <c r="H13" s="3">
        <v>330</v>
      </c>
      <c r="I13" s="3">
        <f t="shared" si="1"/>
        <v>987</v>
      </c>
      <c r="J13" s="3">
        <v>331</v>
      </c>
      <c r="K13" s="3">
        <v>358</v>
      </c>
      <c r="L13" s="3">
        <v>333</v>
      </c>
      <c r="M13" s="3">
        <f t="shared" si="2"/>
        <v>1022</v>
      </c>
      <c r="N13" s="3">
        <v>334</v>
      </c>
      <c r="O13" s="3">
        <v>335</v>
      </c>
      <c r="P13" s="3">
        <v>336</v>
      </c>
      <c r="Q13" s="3">
        <f t="shared" si="3"/>
        <v>1005</v>
      </c>
      <c r="R13" s="4">
        <f>SUM(R5:R12)</f>
        <v>377088</v>
      </c>
    </row>
    <row r="14" spans="1:18" ht="21" customHeight="1" thickBot="1" x14ac:dyDescent="0.25">
      <c r="A14" s="12" t="s">
        <v>23</v>
      </c>
      <c r="B14" s="13">
        <v>410</v>
      </c>
      <c r="C14" s="13">
        <v>411</v>
      </c>
      <c r="D14" s="13">
        <v>412</v>
      </c>
      <c r="E14" s="13">
        <f t="shared" si="0"/>
        <v>1233</v>
      </c>
      <c r="F14" s="13">
        <v>413</v>
      </c>
      <c r="G14" s="13">
        <v>414</v>
      </c>
      <c r="H14" s="13">
        <v>415</v>
      </c>
      <c r="I14" s="13">
        <f t="shared" si="1"/>
        <v>1242</v>
      </c>
      <c r="J14" s="13">
        <v>416</v>
      </c>
      <c r="K14" s="13">
        <v>417</v>
      </c>
      <c r="L14" s="13">
        <v>418</v>
      </c>
      <c r="M14" s="13">
        <f t="shared" si="2"/>
        <v>1251</v>
      </c>
      <c r="N14" s="13">
        <v>419</v>
      </c>
      <c r="O14" s="13">
        <v>420</v>
      </c>
      <c r="P14" s="13">
        <v>421</v>
      </c>
      <c r="Q14" s="13">
        <f t="shared" si="3"/>
        <v>1260</v>
      </c>
      <c r="R14" s="14">
        <f>SUM(R5:R13)</f>
        <v>754176</v>
      </c>
    </row>
    <row r="15" spans="1:18" ht="31.5" customHeight="1" thickTop="1" thickBot="1" x14ac:dyDescent="0.25">
      <c r="A15" s="15" t="s">
        <v>22</v>
      </c>
      <c r="B15" s="16">
        <f t="shared" ref="B15:R15" si="4">SUM(B5:B14)</f>
        <v>2764</v>
      </c>
      <c r="C15" s="16">
        <f t="shared" si="4"/>
        <v>3616</v>
      </c>
      <c r="D15" s="16">
        <f t="shared" si="4"/>
        <v>2780</v>
      </c>
      <c r="E15" s="16">
        <f t="shared" si="4"/>
        <v>9160</v>
      </c>
      <c r="F15" s="16">
        <f t="shared" si="4"/>
        <v>2590</v>
      </c>
      <c r="G15" s="16">
        <f t="shared" si="4"/>
        <v>2800</v>
      </c>
      <c r="H15" s="16">
        <f t="shared" si="4"/>
        <v>2509</v>
      </c>
      <c r="I15" s="16">
        <f t="shared" si="4"/>
        <v>7899</v>
      </c>
      <c r="J15" s="16">
        <f t="shared" si="4"/>
        <v>2622</v>
      </c>
      <c r="K15" s="16">
        <f t="shared" si="4"/>
        <v>2731</v>
      </c>
      <c r="L15" s="16">
        <f t="shared" si="4"/>
        <v>2840</v>
      </c>
      <c r="M15" s="16">
        <f t="shared" si="4"/>
        <v>8193</v>
      </c>
      <c r="N15" s="16">
        <f t="shared" si="4"/>
        <v>2850</v>
      </c>
      <c r="O15" s="16">
        <f t="shared" si="4"/>
        <v>2860</v>
      </c>
      <c r="P15" s="16">
        <f t="shared" si="4"/>
        <v>2870</v>
      </c>
      <c r="Q15" s="16">
        <f t="shared" si="4"/>
        <v>8580</v>
      </c>
      <c r="R15" s="17">
        <f t="shared" si="4"/>
        <v>1508352</v>
      </c>
    </row>
    <row r="16" spans="1:18" ht="13.5" thickTop="1" x14ac:dyDescent="0.2"/>
  </sheetData>
  <customSheetViews>
    <customSheetView guid="{12F34AAA-741D-4C5D-976D-3AD746B91610}" hiddenColumns="1" showRuler="0">
      <selection activeCell="T11" sqref="S10:T11"/>
      <pageMargins left="0.78740157499999996" right="0.78740157499999996" top="0.984251969" bottom="0.984251969" header="0.4921259845" footer="0.4921259845"/>
      <pageSetup orientation="portrait" horizontalDpi="4294967293" verticalDpi="200" r:id="rId1"/>
      <headerFooter alignWithMargins="0"/>
    </customSheetView>
    <customSheetView guid="{A8A50EF1-36DE-4108-A95D-D980B268AD6F}" showRuler="0">
      <pageMargins left="0.78740157499999996" right="0.78740157499999996" top="0.984251969" bottom="0.984251969" header="0.4921259845" footer="0.4921259845"/>
      <pageSetup orientation="portrait" horizontalDpi="4294967293" verticalDpi="200" r:id="rId2"/>
      <headerFooter alignWithMargins="0"/>
    </customSheetView>
  </customSheetViews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16"/>
  <sheetViews>
    <sheetView topLeftCell="A4" workbookViewId="0">
      <selection activeCell="H15" sqref="H15"/>
    </sheetView>
  </sheetViews>
  <sheetFormatPr baseColWidth="10" defaultRowHeight="12.75" x14ac:dyDescent="0.2"/>
  <cols>
    <col min="1" max="1" width="22.7109375" customWidth="1"/>
    <col min="2" max="5" width="12" customWidth="1"/>
  </cols>
  <sheetData>
    <row r="1" spans="1:5" s="19" customFormat="1" ht="36.75" customHeight="1" x14ac:dyDescent="0.3">
      <c r="A1" s="18" t="s">
        <v>32</v>
      </c>
    </row>
    <row r="2" spans="1:5" s="19" customFormat="1" ht="36.75" customHeight="1" x14ac:dyDescent="0.3">
      <c r="A2" s="20" t="s">
        <v>31</v>
      </c>
      <c r="C2" s="20"/>
    </row>
    <row r="3" spans="1:5" s="22" customFormat="1" ht="22.5" customHeight="1" thickBot="1" x14ac:dyDescent="0.25">
      <c r="A3" s="24" t="s">
        <v>29</v>
      </c>
    </row>
    <row r="4" spans="1:5" s="1" customFormat="1" ht="25.9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1" t="s">
        <v>24</v>
      </c>
    </row>
    <row r="5" spans="1:5" ht="21" customHeight="1" thickTop="1" x14ac:dyDescent="0.2">
      <c r="A5" s="5" t="s">
        <v>14</v>
      </c>
      <c r="B5" s="7">
        <v>100</v>
      </c>
      <c r="C5" s="3">
        <v>308</v>
      </c>
      <c r="D5" s="7">
        <v>102</v>
      </c>
      <c r="E5" s="21"/>
    </row>
    <row r="6" spans="1:5" ht="21" customHeight="1" x14ac:dyDescent="0.2">
      <c r="A6" s="2" t="s">
        <v>15</v>
      </c>
      <c r="B6" s="3">
        <v>200</v>
      </c>
      <c r="C6" s="3">
        <v>201</v>
      </c>
      <c r="D6" s="3">
        <v>202</v>
      </c>
      <c r="E6" s="4"/>
    </row>
    <row r="7" spans="1:5" ht="21" customHeight="1" x14ac:dyDescent="0.2">
      <c r="A7" s="23" t="s">
        <v>28</v>
      </c>
      <c r="B7" s="3">
        <v>150</v>
      </c>
      <c r="C7" s="3">
        <v>308</v>
      </c>
      <c r="D7" s="3">
        <v>152</v>
      </c>
      <c r="E7" s="4"/>
    </row>
    <row r="8" spans="1:5" ht="21" customHeight="1" x14ac:dyDescent="0.2">
      <c r="A8" s="2" t="s">
        <v>16</v>
      </c>
      <c r="B8" s="3">
        <v>304</v>
      </c>
      <c r="C8" s="3">
        <v>206</v>
      </c>
      <c r="D8" s="3">
        <v>302</v>
      </c>
      <c r="E8" s="4"/>
    </row>
    <row r="9" spans="1:5" ht="21" customHeight="1" x14ac:dyDescent="0.2">
      <c r="A9" s="2" t="s">
        <v>17</v>
      </c>
      <c r="B9" s="3">
        <v>250</v>
      </c>
      <c r="C9" s="3">
        <v>504</v>
      </c>
      <c r="D9" s="3">
        <v>252</v>
      </c>
      <c r="E9" s="4"/>
    </row>
    <row r="10" spans="1:5" ht="21" customHeight="1" x14ac:dyDescent="0.2">
      <c r="A10" s="2" t="s">
        <v>18</v>
      </c>
      <c r="B10" s="3">
        <v>500</v>
      </c>
      <c r="C10" s="3">
        <v>501</v>
      </c>
      <c r="D10" s="3">
        <v>502</v>
      </c>
      <c r="E10" s="4"/>
    </row>
    <row r="11" spans="1:5" ht="21" customHeight="1" x14ac:dyDescent="0.2">
      <c r="A11" s="2" t="s">
        <v>19</v>
      </c>
      <c r="B11" s="3">
        <v>350</v>
      </c>
      <c r="C11" s="3">
        <v>351</v>
      </c>
      <c r="D11" s="3">
        <v>352</v>
      </c>
      <c r="E11" s="4"/>
    </row>
    <row r="12" spans="1:5" ht="21" customHeight="1" x14ac:dyDescent="0.2">
      <c r="A12" s="2" t="s">
        <v>20</v>
      </c>
      <c r="B12" s="3">
        <v>175</v>
      </c>
      <c r="C12" s="3">
        <v>500</v>
      </c>
      <c r="D12" s="3">
        <v>177</v>
      </c>
      <c r="E12" s="4"/>
    </row>
    <row r="13" spans="1:5" ht="21" customHeight="1" x14ac:dyDescent="0.2">
      <c r="A13" s="2" t="s">
        <v>21</v>
      </c>
      <c r="B13" s="3">
        <v>325</v>
      </c>
      <c r="C13" s="3">
        <v>326</v>
      </c>
      <c r="D13" s="3">
        <v>327</v>
      </c>
      <c r="E13" s="4"/>
    </row>
    <row r="14" spans="1:5" ht="21" customHeight="1" thickBot="1" x14ac:dyDescent="0.25">
      <c r="A14" s="12" t="s">
        <v>23</v>
      </c>
      <c r="B14" s="13">
        <v>410</v>
      </c>
      <c r="C14" s="13">
        <v>411</v>
      </c>
      <c r="D14" s="13">
        <v>412</v>
      </c>
      <c r="E14" s="14"/>
    </row>
    <row r="15" spans="1:5" ht="31.5" customHeight="1" thickTop="1" thickBot="1" x14ac:dyDescent="0.25">
      <c r="A15" s="15" t="s">
        <v>22</v>
      </c>
      <c r="B15" s="16"/>
      <c r="C15" s="16"/>
      <c r="D15" s="16"/>
      <c r="E15" s="17"/>
    </row>
    <row r="16" spans="1:5" ht="13.5" thickTop="1" x14ac:dyDescent="0.2"/>
  </sheetData>
  <customSheetViews>
    <customSheetView guid="{12F34AAA-741D-4C5D-976D-3AD746B91610}" showRuler="0" topLeftCell="A4">
      <selection activeCell="H15" sqref="H15"/>
      <pageMargins left="0.78740157499999996" right="0.78740157499999996" top="0.984251969" bottom="0.984251969" header="0.4921259845" footer="0.4921259845"/>
      <pageSetup orientation="portrait" horizontalDpi="4294967293" verticalDpi="200" r:id="rId1"/>
      <headerFooter alignWithMargins="0"/>
    </customSheetView>
    <customSheetView guid="{A8A50EF1-36DE-4108-A95D-D980B268AD6F}" showRuler="0" topLeftCell="A4">
      <selection activeCell="H15" sqref="H15"/>
      <pageMargins left="0.78740157499999996" right="0.78740157499999996" top="0.984251969" bottom="0.984251969" header="0.4921259845" footer="0.4921259845"/>
      <pageSetup orientation="portrait" horizontalDpi="4294967293" verticalDpi="200" r:id="rId2"/>
      <headerFooter alignWithMargins="0"/>
    </customSheetView>
  </customSheetViews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1:R16"/>
  <sheetViews>
    <sheetView workbookViewId="0">
      <selection activeCell="B18" sqref="B18"/>
    </sheetView>
  </sheetViews>
  <sheetFormatPr baseColWidth="10" defaultRowHeight="12.75" x14ac:dyDescent="0.2"/>
  <cols>
    <col min="1" max="1" width="34" style="44" customWidth="1"/>
    <col min="2" max="17" width="12" style="44" customWidth="1"/>
    <col min="18" max="18" width="13.28515625" style="44" bestFit="1" customWidth="1"/>
    <col min="19" max="16384" width="11.42578125" style="44"/>
  </cols>
  <sheetData>
    <row r="1" spans="1:18" s="35" customFormat="1" ht="36.75" customHeight="1" x14ac:dyDescent="0.3">
      <c r="A1" s="34" t="s">
        <v>32</v>
      </c>
    </row>
    <row r="2" spans="1:18" s="35" customFormat="1" ht="36.75" customHeight="1" x14ac:dyDescent="0.3">
      <c r="A2" s="36" t="s">
        <v>31</v>
      </c>
    </row>
    <row r="3" spans="1:18" s="22" customFormat="1" ht="22.5" customHeight="1" thickBot="1" x14ac:dyDescent="0.25">
      <c r="A3" s="24" t="s">
        <v>29</v>
      </c>
    </row>
    <row r="4" spans="1:18" s="40" customFormat="1" ht="25.9" customHeight="1" thickTop="1" thickBot="1" x14ac:dyDescent="0.25">
      <c r="A4" s="37" t="s">
        <v>0</v>
      </c>
      <c r="B4" s="38" t="s">
        <v>1</v>
      </c>
      <c r="C4" s="38" t="s">
        <v>2</v>
      </c>
      <c r="D4" s="38" t="s">
        <v>3</v>
      </c>
      <c r="E4" s="38" t="s">
        <v>24</v>
      </c>
      <c r="F4" s="38" t="s">
        <v>4</v>
      </c>
      <c r="G4" s="38" t="s">
        <v>5</v>
      </c>
      <c r="H4" s="38" t="s">
        <v>6</v>
      </c>
      <c r="I4" s="38" t="s">
        <v>27</v>
      </c>
      <c r="J4" s="38" t="s">
        <v>7</v>
      </c>
      <c r="K4" s="38" t="s">
        <v>8</v>
      </c>
      <c r="L4" s="38" t="s">
        <v>9</v>
      </c>
      <c r="M4" s="38" t="s">
        <v>26</v>
      </c>
      <c r="N4" s="38" t="s">
        <v>10</v>
      </c>
      <c r="O4" s="38" t="s">
        <v>11</v>
      </c>
      <c r="P4" s="38" t="s">
        <v>12</v>
      </c>
      <c r="Q4" s="38" t="s">
        <v>25</v>
      </c>
      <c r="R4" s="39" t="s">
        <v>13</v>
      </c>
    </row>
    <row r="5" spans="1:18" ht="21" customHeight="1" thickTop="1" x14ac:dyDescent="0.2">
      <c r="A5" s="41" t="s">
        <v>14</v>
      </c>
      <c r="B5" s="42">
        <v>100</v>
      </c>
      <c r="C5" s="42">
        <v>308</v>
      </c>
      <c r="D5" s="42">
        <v>102</v>
      </c>
      <c r="E5" s="42">
        <f t="shared" ref="E5:E15" si="0">SUM(B5:D5)</f>
        <v>510</v>
      </c>
      <c r="F5" s="42">
        <v>103</v>
      </c>
      <c r="G5" s="42">
        <v>104</v>
      </c>
      <c r="H5" s="42">
        <v>105</v>
      </c>
      <c r="I5" s="42">
        <f t="shared" ref="I5:I15" si="1">SUM(F5:H5)</f>
        <v>312</v>
      </c>
      <c r="J5" s="42">
        <v>106</v>
      </c>
      <c r="K5" s="42">
        <v>107</v>
      </c>
      <c r="L5" s="42">
        <v>108</v>
      </c>
      <c r="M5" s="42">
        <f t="shared" ref="M5:M15" si="2">SUM(J5:L5)</f>
        <v>321</v>
      </c>
      <c r="N5" s="42">
        <v>109</v>
      </c>
      <c r="O5" s="42">
        <v>110</v>
      </c>
      <c r="P5" s="42">
        <v>111</v>
      </c>
      <c r="Q5" s="42">
        <f t="shared" ref="Q5:Q15" si="3">SUM(N5:P5)</f>
        <v>330</v>
      </c>
      <c r="R5" s="43">
        <f>SUM(Q5,M5,I5,E5)</f>
        <v>1473</v>
      </c>
    </row>
    <row r="6" spans="1:18" ht="21" customHeight="1" x14ac:dyDescent="0.2">
      <c r="A6" s="45" t="s">
        <v>15</v>
      </c>
      <c r="B6" s="46">
        <v>200</v>
      </c>
      <c r="C6" s="46">
        <v>201</v>
      </c>
      <c r="D6" s="46">
        <v>202</v>
      </c>
      <c r="E6" s="46">
        <f t="shared" si="0"/>
        <v>603</v>
      </c>
      <c r="F6" s="46">
        <v>203</v>
      </c>
      <c r="G6" s="46">
        <v>204</v>
      </c>
      <c r="H6" s="46">
        <v>205</v>
      </c>
      <c r="I6" s="46">
        <f t="shared" si="1"/>
        <v>612</v>
      </c>
      <c r="J6" s="46">
        <v>206</v>
      </c>
      <c r="K6" s="46">
        <v>207</v>
      </c>
      <c r="L6" s="46">
        <v>208</v>
      </c>
      <c r="M6" s="46">
        <f t="shared" si="2"/>
        <v>621</v>
      </c>
      <c r="N6" s="46">
        <v>209</v>
      </c>
      <c r="O6" s="46">
        <v>210</v>
      </c>
      <c r="P6" s="46">
        <v>211</v>
      </c>
      <c r="Q6" s="46">
        <f t="shared" si="3"/>
        <v>630</v>
      </c>
      <c r="R6" s="47">
        <f t="shared" ref="R6:R15" si="4">SUM(Q6,M6,I6,E6)</f>
        <v>2466</v>
      </c>
    </row>
    <row r="7" spans="1:18" ht="21" customHeight="1" x14ac:dyDescent="0.2">
      <c r="A7" s="48" t="s">
        <v>28</v>
      </c>
      <c r="B7" s="46">
        <v>150</v>
      </c>
      <c r="C7" s="46">
        <v>308</v>
      </c>
      <c r="D7" s="46">
        <v>152</v>
      </c>
      <c r="E7" s="46">
        <f t="shared" si="0"/>
        <v>610</v>
      </c>
      <c r="F7" s="46">
        <v>153</v>
      </c>
      <c r="G7" s="46">
        <v>154</v>
      </c>
      <c r="H7" s="46">
        <v>155</v>
      </c>
      <c r="I7" s="46">
        <f t="shared" si="1"/>
        <v>462</v>
      </c>
      <c r="J7" s="46">
        <v>156</v>
      </c>
      <c r="K7" s="46">
        <v>157</v>
      </c>
      <c r="L7" s="46">
        <v>158</v>
      </c>
      <c r="M7" s="46">
        <f t="shared" si="2"/>
        <v>471</v>
      </c>
      <c r="N7" s="46">
        <v>159</v>
      </c>
      <c r="O7" s="46">
        <v>160</v>
      </c>
      <c r="P7" s="46">
        <v>161</v>
      </c>
      <c r="Q7" s="46">
        <f t="shared" si="3"/>
        <v>480</v>
      </c>
      <c r="R7" s="47">
        <f t="shared" si="4"/>
        <v>2023</v>
      </c>
    </row>
    <row r="8" spans="1:18" ht="21" customHeight="1" x14ac:dyDescent="0.2">
      <c r="A8" s="45" t="s">
        <v>16</v>
      </c>
      <c r="B8" s="46">
        <v>304</v>
      </c>
      <c r="C8" s="46">
        <v>206</v>
      </c>
      <c r="D8" s="46">
        <v>302</v>
      </c>
      <c r="E8" s="46">
        <f t="shared" si="0"/>
        <v>812</v>
      </c>
      <c r="F8" s="46">
        <v>303</v>
      </c>
      <c r="G8" s="46">
        <v>304</v>
      </c>
      <c r="H8" s="46">
        <v>305</v>
      </c>
      <c r="I8" s="46">
        <f t="shared" si="1"/>
        <v>912</v>
      </c>
      <c r="J8" s="46">
        <v>306</v>
      </c>
      <c r="K8" s="46">
        <v>307</v>
      </c>
      <c r="L8" s="46">
        <v>308</v>
      </c>
      <c r="M8" s="46">
        <f t="shared" si="2"/>
        <v>921</v>
      </c>
      <c r="N8" s="46">
        <v>309</v>
      </c>
      <c r="O8" s="46">
        <v>310</v>
      </c>
      <c r="P8" s="46">
        <v>311</v>
      </c>
      <c r="Q8" s="46">
        <f t="shared" si="3"/>
        <v>930</v>
      </c>
      <c r="R8" s="47">
        <f t="shared" si="4"/>
        <v>3575</v>
      </c>
    </row>
    <row r="9" spans="1:18" ht="21" customHeight="1" x14ac:dyDescent="0.2">
      <c r="A9" s="45" t="s">
        <v>17</v>
      </c>
      <c r="B9" s="46">
        <v>250</v>
      </c>
      <c r="C9" s="46">
        <v>504</v>
      </c>
      <c r="D9" s="46">
        <v>252</v>
      </c>
      <c r="E9" s="46">
        <f t="shared" si="0"/>
        <v>1006</v>
      </c>
      <c r="F9" s="46">
        <v>253</v>
      </c>
      <c r="G9" s="46">
        <v>254</v>
      </c>
      <c r="H9" s="46">
        <v>204</v>
      </c>
      <c r="I9" s="46">
        <f t="shared" si="1"/>
        <v>711</v>
      </c>
      <c r="J9" s="46">
        <v>256</v>
      </c>
      <c r="K9" s="46">
        <v>257</v>
      </c>
      <c r="L9" s="46">
        <v>258</v>
      </c>
      <c r="M9" s="46">
        <f t="shared" si="2"/>
        <v>771</v>
      </c>
      <c r="N9" s="46">
        <v>259</v>
      </c>
      <c r="O9" s="46">
        <v>260</v>
      </c>
      <c r="P9" s="46">
        <v>261</v>
      </c>
      <c r="Q9" s="46">
        <f t="shared" si="3"/>
        <v>780</v>
      </c>
      <c r="R9" s="47">
        <f t="shared" si="4"/>
        <v>3268</v>
      </c>
    </row>
    <row r="10" spans="1:18" ht="21" customHeight="1" x14ac:dyDescent="0.2">
      <c r="A10" s="45" t="s">
        <v>18</v>
      </c>
      <c r="B10" s="46">
        <v>500</v>
      </c>
      <c r="C10" s="46">
        <v>501</v>
      </c>
      <c r="D10" s="46">
        <v>502</v>
      </c>
      <c r="E10" s="46">
        <f t="shared" si="0"/>
        <v>1503</v>
      </c>
      <c r="F10" s="46">
        <v>303</v>
      </c>
      <c r="G10" s="46">
        <v>504</v>
      </c>
      <c r="H10" s="46">
        <v>255</v>
      </c>
      <c r="I10" s="46">
        <f t="shared" si="1"/>
        <v>1062</v>
      </c>
      <c r="J10" s="46">
        <v>308</v>
      </c>
      <c r="K10" s="46">
        <v>307</v>
      </c>
      <c r="L10" s="46">
        <v>508</v>
      </c>
      <c r="M10" s="46">
        <f t="shared" si="2"/>
        <v>1123</v>
      </c>
      <c r="N10" s="46">
        <v>509</v>
      </c>
      <c r="O10" s="46">
        <v>510</v>
      </c>
      <c r="P10" s="46">
        <v>511</v>
      </c>
      <c r="Q10" s="46">
        <f t="shared" si="3"/>
        <v>1530</v>
      </c>
      <c r="R10" s="47">
        <f t="shared" si="4"/>
        <v>5218</v>
      </c>
    </row>
    <row r="11" spans="1:18" ht="21" customHeight="1" x14ac:dyDescent="0.2">
      <c r="A11" s="45" t="s">
        <v>19</v>
      </c>
      <c r="B11" s="46">
        <v>350</v>
      </c>
      <c r="C11" s="46">
        <v>351</v>
      </c>
      <c r="D11" s="46">
        <v>352</v>
      </c>
      <c r="E11" s="46">
        <f t="shared" si="0"/>
        <v>1053</v>
      </c>
      <c r="F11" s="46">
        <v>353</v>
      </c>
      <c r="G11" s="46">
        <v>354</v>
      </c>
      <c r="H11" s="46">
        <v>355</v>
      </c>
      <c r="I11" s="46">
        <f t="shared" si="1"/>
        <v>1062</v>
      </c>
      <c r="J11" s="46">
        <v>356</v>
      </c>
      <c r="K11" s="46">
        <v>357</v>
      </c>
      <c r="L11" s="46">
        <v>358</v>
      </c>
      <c r="M11" s="46">
        <f t="shared" si="2"/>
        <v>1071</v>
      </c>
      <c r="N11" s="46">
        <v>359</v>
      </c>
      <c r="O11" s="46">
        <v>360</v>
      </c>
      <c r="P11" s="46">
        <v>361</v>
      </c>
      <c r="Q11" s="46">
        <f t="shared" si="3"/>
        <v>1080</v>
      </c>
      <c r="R11" s="47">
        <f t="shared" si="4"/>
        <v>4266</v>
      </c>
    </row>
    <row r="12" spans="1:18" ht="21" customHeight="1" x14ac:dyDescent="0.2">
      <c r="A12" s="45" t="s">
        <v>20</v>
      </c>
      <c r="B12" s="46">
        <v>175</v>
      </c>
      <c r="C12" s="46">
        <v>500</v>
      </c>
      <c r="D12" s="46">
        <v>177</v>
      </c>
      <c r="E12" s="46">
        <f t="shared" si="0"/>
        <v>852</v>
      </c>
      <c r="F12" s="46">
        <v>178</v>
      </c>
      <c r="G12" s="46">
        <v>179</v>
      </c>
      <c r="H12" s="46">
        <v>180</v>
      </c>
      <c r="I12" s="46">
        <f t="shared" si="1"/>
        <v>537</v>
      </c>
      <c r="J12" s="46">
        <v>181</v>
      </c>
      <c r="K12" s="46">
        <v>257</v>
      </c>
      <c r="L12" s="46">
        <v>183</v>
      </c>
      <c r="M12" s="46">
        <f t="shared" si="2"/>
        <v>621</v>
      </c>
      <c r="N12" s="46">
        <v>184</v>
      </c>
      <c r="O12" s="46">
        <v>185</v>
      </c>
      <c r="P12" s="46">
        <v>186</v>
      </c>
      <c r="Q12" s="46">
        <f t="shared" si="3"/>
        <v>555</v>
      </c>
      <c r="R12" s="47">
        <f t="shared" si="4"/>
        <v>2565</v>
      </c>
    </row>
    <row r="13" spans="1:18" ht="21" customHeight="1" x14ac:dyDescent="0.2">
      <c r="A13" s="45" t="s">
        <v>21</v>
      </c>
      <c r="B13" s="46">
        <v>325</v>
      </c>
      <c r="C13" s="46">
        <v>326</v>
      </c>
      <c r="D13" s="46">
        <v>327</v>
      </c>
      <c r="E13" s="46">
        <f t="shared" si="0"/>
        <v>978</v>
      </c>
      <c r="F13" s="46">
        <v>328</v>
      </c>
      <c r="G13" s="46">
        <v>329</v>
      </c>
      <c r="H13" s="46">
        <v>330</v>
      </c>
      <c r="I13" s="46">
        <f t="shared" si="1"/>
        <v>987</v>
      </c>
      <c r="J13" s="46">
        <v>331</v>
      </c>
      <c r="K13" s="46">
        <v>358</v>
      </c>
      <c r="L13" s="46">
        <v>333</v>
      </c>
      <c r="M13" s="46">
        <f t="shared" si="2"/>
        <v>1022</v>
      </c>
      <c r="N13" s="46">
        <v>334</v>
      </c>
      <c r="O13" s="46">
        <v>335</v>
      </c>
      <c r="P13" s="46">
        <v>336</v>
      </c>
      <c r="Q13" s="46">
        <f t="shared" si="3"/>
        <v>1005</v>
      </c>
      <c r="R13" s="47">
        <f t="shared" si="4"/>
        <v>3992</v>
      </c>
    </row>
    <row r="14" spans="1:18" ht="21" customHeight="1" x14ac:dyDescent="0.2">
      <c r="A14" s="45" t="s">
        <v>23</v>
      </c>
      <c r="B14" s="46">
        <v>410</v>
      </c>
      <c r="C14" s="46">
        <v>411</v>
      </c>
      <c r="D14" s="46">
        <v>412</v>
      </c>
      <c r="E14" s="46">
        <f t="shared" si="0"/>
        <v>1233</v>
      </c>
      <c r="F14" s="46">
        <v>413</v>
      </c>
      <c r="G14" s="46">
        <v>414</v>
      </c>
      <c r="H14" s="46">
        <v>415</v>
      </c>
      <c r="I14" s="46">
        <f t="shared" si="1"/>
        <v>1242</v>
      </c>
      <c r="J14" s="46">
        <v>416</v>
      </c>
      <c r="K14" s="46">
        <v>417</v>
      </c>
      <c r="L14" s="46">
        <v>418</v>
      </c>
      <c r="M14" s="46">
        <f t="shared" si="2"/>
        <v>1251</v>
      </c>
      <c r="N14" s="46">
        <v>419</v>
      </c>
      <c r="O14" s="46">
        <v>420</v>
      </c>
      <c r="P14" s="46">
        <v>421</v>
      </c>
      <c r="Q14" s="46">
        <f t="shared" si="3"/>
        <v>1260</v>
      </c>
      <c r="R14" s="47">
        <f t="shared" si="4"/>
        <v>4986</v>
      </c>
    </row>
    <row r="15" spans="1:18" ht="31.5" customHeight="1" thickBot="1" x14ac:dyDescent="0.25">
      <c r="A15" s="49" t="s">
        <v>22</v>
      </c>
      <c r="B15" s="50">
        <f>SUM(B5:B14)</f>
        <v>2764</v>
      </c>
      <c r="C15" s="50">
        <f>SUM(C5:C14)</f>
        <v>3616</v>
      </c>
      <c r="D15" s="50">
        <f>SUM(D5:D14)</f>
        <v>2780</v>
      </c>
      <c r="E15" s="50">
        <f t="shared" si="0"/>
        <v>9160</v>
      </c>
      <c r="F15" s="50">
        <f>SUM(F5:F14)</f>
        <v>2590</v>
      </c>
      <c r="G15" s="50">
        <f>SUM(G5:G14)</f>
        <v>2800</v>
      </c>
      <c r="H15" s="50">
        <f>SUM(H5:H14)</f>
        <v>2509</v>
      </c>
      <c r="I15" s="50">
        <f t="shared" si="1"/>
        <v>7899</v>
      </c>
      <c r="J15" s="50">
        <f>SUM(J5:J14)</f>
        <v>2622</v>
      </c>
      <c r="K15" s="50">
        <f>SUM(K5:K14)</f>
        <v>2731</v>
      </c>
      <c r="L15" s="50">
        <f>SUM(L5:L14)</f>
        <v>2840</v>
      </c>
      <c r="M15" s="50">
        <f t="shared" si="2"/>
        <v>8193</v>
      </c>
      <c r="N15" s="50">
        <f>SUM(N5:N14)</f>
        <v>2850</v>
      </c>
      <c r="O15" s="50">
        <f>SUM(O5:O14)</f>
        <v>2860</v>
      </c>
      <c r="P15" s="50">
        <f>SUM(P5:P14)</f>
        <v>2870</v>
      </c>
      <c r="Q15" s="50">
        <f t="shared" si="3"/>
        <v>8580</v>
      </c>
      <c r="R15" s="51">
        <f t="shared" si="4"/>
        <v>33832</v>
      </c>
    </row>
    <row r="16" spans="1:18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16"/>
  <sheetViews>
    <sheetView tabSelected="1" workbookViewId="0">
      <selection activeCell="A5" sqref="A5"/>
    </sheetView>
  </sheetViews>
  <sheetFormatPr baseColWidth="10" defaultRowHeight="12.75" x14ac:dyDescent="0.2"/>
  <cols>
    <col min="1" max="1" width="34.85546875" customWidth="1"/>
    <col min="2" max="6" width="17" customWidth="1"/>
  </cols>
  <sheetData>
    <row r="1" spans="1:6" s="19" customFormat="1" ht="36.75" customHeight="1" x14ac:dyDescent="0.3">
      <c r="A1" s="18" t="s">
        <v>32</v>
      </c>
    </row>
    <row r="2" spans="1:6" s="19" customFormat="1" ht="36.75" customHeight="1" x14ac:dyDescent="0.3">
      <c r="A2" s="20" t="s">
        <v>31</v>
      </c>
    </row>
    <row r="3" spans="1:6" s="22" customFormat="1" ht="22.5" customHeight="1" thickBot="1" x14ac:dyDescent="0.25">
      <c r="A3" s="24" t="s">
        <v>29</v>
      </c>
    </row>
    <row r="4" spans="1:6" s="52" customFormat="1" ht="25.9" customHeight="1" thickTop="1" thickBot="1" x14ac:dyDescent="0.25">
      <c r="A4" s="9" t="s">
        <v>0</v>
      </c>
      <c r="B4" s="10" t="s">
        <v>24</v>
      </c>
      <c r="C4" s="10" t="s">
        <v>27</v>
      </c>
      <c r="D4" s="10" t="s">
        <v>26</v>
      </c>
      <c r="E4" s="10" t="s">
        <v>25</v>
      </c>
      <c r="F4" s="11" t="s">
        <v>13</v>
      </c>
    </row>
    <row r="5" spans="1:6" ht="21" customHeight="1" thickTop="1" x14ac:dyDescent="0.2">
      <c r="A5" s="2" t="s">
        <v>19</v>
      </c>
      <c r="B5" s="7">
        <v>510</v>
      </c>
      <c r="C5" s="7">
        <v>312</v>
      </c>
      <c r="D5" s="7">
        <v>321</v>
      </c>
      <c r="E5" s="7">
        <v>330</v>
      </c>
      <c r="F5" s="21">
        <v>1473</v>
      </c>
    </row>
    <row r="6" spans="1:6" ht="21" customHeight="1" x14ac:dyDescent="0.2">
      <c r="A6" s="2" t="s">
        <v>18</v>
      </c>
      <c r="B6" s="3">
        <v>603</v>
      </c>
      <c r="C6" s="3">
        <v>612</v>
      </c>
      <c r="D6" s="3">
        <v>621</v>
      </c>
      <c r="E6" s="3">
        <v>630</v>
      </c>
      <c r="F6" s="21">
        <v>2466</v>
      </c>
    </row>
    <row r="7" spans="1:6" ht="21" customHeight="1" x14ac:dyDescent="0.2">
      <c r="A7" s="2" t="s">
        <v>17</v>
      </c>
      <c r="B7" s="3">
        <v>610</v>
      </c>
      <c r="C7" s="3">
        <v>462</v>
      </c>
      <c r="D7" s="3">
        <v>471</v>
      </c>
      <c r="E7" s="3">
        <v>480</v>
      </c>
      <c r="F7" s="21">
        <v>2023</v>
      </c>
    </row>
    <row r="8" spans="1:6" ht="21" customHeight="1" x14ac:dyDescent="0.2">
      <c r="A8" s="2" t="s">
        <v>16</v>
      </c>
      <c r="B8" s="3">
        <v>812</v>
      </c>
      <c r="C8" s="3">
        <v>912</v>
      </c>
      <c r="D8" s="3">
        <v>921</v>
      </c>
      <c r="E8" s="3">
        <v>930</v>
      </c>
      <c r="F8" s="21">
        <v>3575</v>
      </c>
    </row>
    <row r="9" spans="1:6" ht="21" customHeight="1" x14ac:dyDescent="0.2">
      <c r="A9" s="5" t="s">
        <v>14</v>
      </c>
      <c r="B9" s="3">
        <v>1006</v>
      </c>
      <c r="C9" s="3">
        <v>711</v>
      </c>
      <c r="D9" s="3">
        <v>771</v>
      </c>
      <c r="E9" s="3">
        <v>780</v>
      </c>
      <c r="F9" s="21">
        <v>3268</v>
      </c>
    </row>
    <row r="10" spans="1:6" ht="21" customHeight="1" x14ac:dyDescent="0.2">
      <c r="A10" s="2" t="s">
        <v>20</v>
      </c>
      <c r="B10" s="3">
        <v>1503</v>
      </c>
      <c r="C10" s="3">
        <v>1062</v>
      </c>
      <c r="D10" s="3">
        <v>1123</v>
      </c>
      <c r="E10" s="3">
        <v>1530</v>
      </c>
      <c r="F10" s="21">
        <v>5218</v>
      </c>
    </row>
    <row r="11" spans="1:6" ht="21" customHeight="1" x14ac:dyDescent="0.2">
      <c r="A11" s="12" t="s">
        <v>23</v>
      </c>
      <c r="B11" s="3">
        <v>1053</v>
      </c>
      <c r="C11" s="3">
        <v>1062</v>
      </c>
      <c r="D11" s="3">
        <v>1071</v>
      </c>
      <c r="E11" s="3">
        <v>1080</v>
      </c>
      <c r="F11" s="21">
        <v>4266</v>
      </c>
    </row>
    <row r="12" spans="1:6" ht="21" customHeight="1" x14ac:dyDescent="0.2">
      <c r="A12" s="2" t="s">
        <v>21</v>
      </c>
      <c r="B12" s="3">
        <v>852</v>
      </c>
      <c r="C12" s="3">
        <v>537</v>
      </c>
      <c r="D12" s="3">
        <v>621</v>
      </c>
      <c r="E12" s="3">
        <v>555</v>
      </c>
      <c r="F12" s="21">
        <v>2565</v>
      </c>
    </row>
    <row r="13" spans="1:6" ht="21" customHeight="1" x14ac:dyDescent="0.2">
      <c r="A13" s="2" t="s">
        <v>15</v>
      </c>
      <c r="B13" s="3">
        <v>978</v>
      </c>
      <c r="C13" s="3">
        <v>987</v>
      </c>
      <c r="D13" s="3">
        <v>1022</v>
      </c>
      <c r="E13" s="3">
        <v>1005</v>
      </c>
      <c r="F13" s="21">
        <v>3992</v>
      </c>
    </row>
    <row r="14" spans="1:6" ht="21" customHeight="1" thickBot="1" x14ac:dyDescent="0.25">
      <c r="A14" s="23" t="s">
        <v>28</v>
      </c>
      <c r="B14" s="13">
        <v>1233</v>
      </c>
      <c r="C14" s="13">
        <v>1242</v>
      </c>
      <c r="D14" s="13">
        <v>1251</v>
      </c>
      <c r="E14" s="13">
        <v>1260</v>
      </c>
      <c r="F14" s="25">
        <v>4986</v>
      </c>
    </row>
    <row r="15" spans="1:6" ht="31.5" customHeight="1" thickTop="1" thickBot="1" x14ac:dyDescent="0.25">
      <c r="A15" s="15" t="s">
        <v>22</v>
      </c>
      <c r="B15" s="16">
        <v>9160</v>
      </c>
      <c r="C15" s="16">
        <v>7899</v>
      </c>
      <c r="D15" s="16">
        <v>8193</v>
      </c>
      <c r="E15" s="16">
        <v>8580</v>
      </c>
      <c r="F15" s="17">
        <v>33832</v>
      </c>
    </row>
    <row r="16" spans="1:6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6"/>
  <sheetViews>
    <sheetView workbookViewId="0">
      <selection activeCell="B5" sqref="B5:B15"/>
    </sheetView>
  </sheetViews>
  <sheetFormatPr baseColWidth="10" defaultRowHeight="12.75" x14ac:dyDescent="0.2"/>
  <cols>
    <col min="1" max="1" width="22.7109375" customWidth="1"/>
    <col min="2" max="5" width="17" customWidth="1"/>
    <col min="6" max="6" width="17" style="33" customWidth="1"/>
  </cols>
  <sheetData>
    <row r="1" spans="1:6" s="19" customFormat="1" ht="36.75" customHeight="1" x14ac:dyDescent="0.3">
      <c r="A1" s="18" t="s">
        <v>32</v>
      </c>
      <c r="F1" s="30"/>
    </row>
    <row r="2" spans="1:6" s="19" customFormat="1" ht="36.75" customHeight="1" x14ac:dyDescent="0.3">
      <c r="A2" s="20" t="s">
        <v>31</v>
      </c>
      <c r="F2" s="30"/>
    </row>
    <row r="3" spans="1:6" s="22" customFormat="1" ht="22.5" customHeight="1" thickBot="1" x14ac:dyDescent="0.25">
      <c r="A3" s="24" t="s">
        <v>29</v>
      </c>
    </row>
    <row r="4" spans="1:6" s="1" customFormat="1" ht="25.9" customHeight="1" thickTop="1" thickBot="1" x14ac:dyDescent="0.25">
      <c r="A4" s="9" t="s">
        <v>0</v>
      </c>
      <c r="B4" s="10" t="str">
        <f>'Montréal Complet'!E4</f>
        <v>Trimestre 1</v>
      </c>
      <c r="C4" s="10" t="s">
        <v>27</v>
      </c>
      <c r="D4" s="10" t="s">
        <v>26</v>
      </c>
      <c r="E4" s="10" t="s">
        <v>25</v>
      </c>
      <c r="F4" s="11" t="s">
        <v>13</v>
      </c>
    </row>
    <row r="5" spans="1:6" ht="21" customHeight="1" thickTop="1" x14ac:dyDescent="0.2">
      <c r="A5" s="5" t="s">
        <v>14</v>
      </c>
      <c r="B5" s="7"/>
      <c r="C5" s="7"/>
      <c r="D5" s="7"/>
      <c r="E5" s="7"/>
      <c r="F5" s="31"/>
    </row>
    <row r="6" spans="1:6" ht="21" customHeight="1" x14ac:dyDescent="0.2">
      <c r="A6" s="2" t="s">
        <v>15</v>
      </c>
      <c r="B6" s="3"/>
      <c r="C6" s="3"/>
      <c r="D6" s="3"/>
      <c r="E6" s="3"/>
      <c r="F6" s="31"/>
    </row>
    <row r="7" spans="1:6" ht="21" customHeight="1" x14ac:dyDescent="0.2">
      <c r="A7" s="23" t="s">
        <v>28</v>
      </c>
      <c r="B7" s="3"/>
      <c r="C7" s="3"/>
      <c r="D7" s="3"/>
      <c r="E7" s="3"/>
      <c r="F7" s="31"/>
    </row>
    <row r="8" spans="1:6" ht="21" customHeight="1" x14ac:dyDescent="0.2">
      <c r="A8" s="2" t="s">
        <v>16</v>
      </c>
      <c r="B8" s="3"/>
      <c r="C8" s="3"/>
      <c r="D8" s="3"/>
      <c r="E8" s="3"/>
      <c r="F8" s="31"/>
    </row>
    <row r="9" spans="1:6" ht="21" customHeight="1" x14ac:dyDescent="0.2">
      <c r="A9" s="2" t="s">
        <v>17</v>
      </c>
      <c r="B9" s="3"/>
      <c r="C9" s="3"/>
      <c r="D9" s="3"/>
      <c r="E9" s="3"/>
      <c r="F9" s="31"/>
    </row>
    <row r="10" spans="1:6" ht="21" customHeight="1" x14ac:dyDescent="0.2">
      <c r="A10" s="2" t="s">
        <v>18</v>
      </c>
      <c r="B10" s="3"/>
      <c r="C10" s="3"/>
      <c r="D10" s="3"/>
      <c r="E10" s="3"/>
      <c r="F10" s="31"/>
    </row>
    <row r="11" spans="1:6" ht="21" customHeight="1" x14ac:dyDescent="0.2">
      <c r="A11" s="2" t="s">
        <v>19</v>
      </c>
      <c r="B11" s="3"/>
      <c r="C11" s="3"/>
      <c r="D11" s="3"/>
      <c r="E11" s="3"/>
      <c r="F11" s="31"/>
    </row>
    <row r="12" spans="1:6" ht="21" customHeight="1" x14ac:dyDescent="0.2">
      <c r="A12" s="2" t="s">
        <v>20</v>
      </c>
      <c r="B12" s="3"/>
      <c r="C12" s="3"/>
      <c r="D12" s="3"/>
      <c r="E12" s="3"/>
      <c r="F12" s="31"/>
    </row>
    <row r="13" spans="1:6" ht="21" customHeight="1" x14ac:dyDescent="0.2">
      <c r="A13" s="2" t="s">
        <v>21</v>
      </c>
      <c r="B13" s="3"/>
      <c r="C13" s="3"/>
      <c r="D13" s="3"/>
      <c r="E13" s="3"/>
      <c r="F13" s="31"/>
    </row>
    <row r="14" spans="1:6" ht="21" customHeight="1" thickBot="1" x14ac:dyDescent="0.25">
      <c r="A14" s="12" t="s">
        <v>23</v>
      </c>
      <c r="B14" s="13"/>
      <c r="C14" s="13"/>
      <c r="D14" s="13"/>
      <c r="E14" s="13"/>
      <c r="F14" s="32"/>
    </row>
    <row r="15" spans="1:6" s="28" customFormat="1" ht="31.5" customHeight="1" thickTop="1" thickBot="1" x14ac:dyDescent="0.25">
      <c r="A15" s="15" t="s">
        <v>22</v>
      </c>
      <c r="B15" s="27"/>
      <c r="C15" s="27"/>
      <c r="D15" s="27"/>
      <c r="E15" s="27"/>
      <c r="F15" s="29"/>
    </row>
    <row r="16" spans="1:6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R16"/>
  <sheetViews>
    <sheetView workbookViewId="0">
      <selection activeCell="Q5" sqref="Q5"/>
    </sheetView>
  </sheetViews>
  <sheetFormatPr baseColWidth="10" defaultRowHeight="12.75" x14ac:dyDescent="0.2"/>
  <cols>
    <col min="1" max="1" width="35.42578125" bestFit="1" customWidth="1"/>
    <col min="2" max="4" width="10.7109375" customWidth="1"/>
    <col min="5" max="5" width="12.7109375" customWidth="1"/>
    <col min="6" max="8" width="10.7109375" customWidth="1"/>
    <col min="9" max="9" width="12.7109375" customWidth="1"/>
    <col min="10" max="12" width="10.7109375" customWidth="1"/>
    <col min="13" max="13" width="12.7109375" customWidth="1"/>
    <col min="14" max="16" width="10.7109375" customWidth="1"/>
    <col min="17" max="17" width="12.7109375" customWidth="1"/>
  </cols>
  <sheetData>
    <row r="1" spans="1:18" s="19" customFormat="1" ht="27" customHeight="1" x14ac:dyDescent="0.3">
      <c r="A1" s="18" t="s">
        <v>32</v>
      </c>
    </row>
    <row r="2" spans="1:18" s="19" customFormat="1" ht="27" customHeight="1" x14ac:dyDescent="0.3">
      <c r="A2" s="20" t="s">
        <v>30</v>
      </c>
      <c r="C2" s="20"/>
    </row>
    <row r="3" spans="1:18" s="22" customFormat="1" ht="22.5" customHeight="1" thickBot="1" x14ac:dyDescent="0.25">
      <c r="A3" s="24" t="s">
        <v>29</v>
      </c>
    </row>
    <row r="4" spans="1:18" s="1" customFormat="1" ht="30.75" customHeight="1" thickTop="1" thickBot="1" x14ac:dyDescent="0.25">
      <c r="A4" s="9" t="s">
        <v>0</v>
      </c>
      <c r="B4" s="10" t="s">
        <v>1</v>
      </c>
      <c r="C4" s="10" t="s">
        <v>2</v>
      </c>
      <c r="D4" s="10" t="s">
        <v>3</v>
      </c>
      <c r="E4" s="10" t="s">
        <v>24</v>
      </c>
      <c r="F4" s="10" t="s">
        <v>4</v>
      </c>
      <c r="G4" s="10" t="s">
        <v>5</v>
      </c>
      <c r="H4" s="10" t="s">
        <v>6</v>
      </c>
      <c r="I4" s="10" t="s">
        <v>27</v>
      </c>
      <c r="J4" s="10" t="s">
        <v>7</v>
      </c>
      <c r="K4" s="10" t="s">
        <v>8</v>
      </c>
      <c r="L4" s="10" t="s">
        <v>9</v>
      </c>
      <c r="M4" s="10" t="s">
        <v>26</v>
      </c>
      <c r="N4" s="10" t="s">
        <v>10</v>
      </c>
      <c r="O4" s="10" t="s">
        <v>11</v>
      </c>
      <c r="P4" s="10" t="s">
        <v>12</v>
      </c>
      <c r="Q4" s="10" t="s">
        <v>25</v>
      </c>
      <c r="R4" s="11" t="s">
        <v>13</v>
      </c>
    </row>
    <row r="5" spans="1:18" ht="21" customHeight="1" thickTop="1" x14ac:dyDescent="0.2">
      <c r="A5" s="5" t="s">
        <v>14</v>
      </c>
      <c r="B5" s="6">
        <v>250</v>
      </c>
      <c r="C5" s="7">
        <v>382</v>
      </c>
      <c r="D5" s="6">
        <v>315</v>
      </c>
      <c r="E5" s="6">
        <f t="shared" ref="E5:E15" si="0">SUM(B5:D5)</f>
        <v>947</v>
      </c>
      <c r="F5" s="7">
        <v>408</v>
      </c>
      <c r="G5" s="6">
        <v>265</v>
      </c>
      <c r="H5" s="6">
        <v>255</v>
      </c>
      <c r="I5" s="6">
        <f t="shared" ref="I5:I15" si="1">SUM(F5:H5)</f>
        <v>928</v>
      </c>
      <c r="J5" s="7">
        <v>457</v>
      </c>
      <c r="K5" s="7">
        <v>345</v>
      </c>
      <c r="L5" s="6">
        <v>258</v>
      </c>
      <c r="M5" s="6">
        <f t="shared" ref="M5:M15" si="2">SUM(J5:L5)</f>
        <v>1060</v>
      </c>
      <c r="N5" s="6">
        <v>259</v>
      </c>
      <c r="O5" s="6">
        <v>260</v>
      </c>
      <c r="P5" s="6">
        <v>261</v>
      </c>
      <c r="Q5" s="6">
        <v>780</v>
      </c>
      <c r="R5" s="8">
        <f t="shared" ref="R5:R15" si="3">SUM(Q5,M5,I5,E5)</f>
        <v>3715</v>
      </c>
    </row>
    <row r="6" spans="1:18" ht="21" customHeight="1" x14ac:dyDescent="0.2">
      <c r="A6" s="2" t="s">
        <v>15</v>
      </c>
      <c r="B6" s="3">
        <v>205</v>
      </c>
      <c r="C6" s="3">
        <v>425</v>
      </c>
      <c r="D6" s="3">
        <v>207</v>
      </c>
      <c r="E6" s="3">
        <f t="shared" si="0"/>
        <v>837</v>
      </c>
      <c r="F6" s="3">
        <v>208</v>
      </c>
      <c r="G6" s="3">
        <v>314</v>
      </c>
      <c r="H6" s="3">
        <v>210</v>
      </c>
      <c r="I6" s="3">
        <f t="shared" si="1"/>
        <v>732</v>
      </c>
      <c r="J6" s="3">
        <v>211</v>
      </c>
      <c r="K6" s="3">
        <v>345</v>
      </c>
      <c r="L6" s="3">
        <v>213</v>
      </c>
      <c r="M6" s="3">
        <f t="shared" si="2"/>
        <v>769</v>
      </c>
      <c r="N6" s="3">
        <v>214</v>
      </c>
      <c r="O6" s="3">
        <v>215</v>
      </c>
      <c r="P6" s="3">
        <v>216</v>
      </c>
      <c r="Q6" s="3">
        <v>645</v>
      </c>
      <c r="R6" s="4">
        <f t="shared" si="3"/>
        <v>2983</v>
      </c>
    </row>
    <row r="7" spans="1:18" ht="21" customHeight="1" x14ac:dyDescent="0.2">
      <c r="A7" s="23" t="s">
        <v>28</v>
      </c>
      <c r="B7" s="3">
        <v>185</v>
      </c>
      <c r="C7" s="3">
        <v>346</v>
      </c>
      <c r="D7" s="3">
        <v>187</v>
      </c>
      <c r="E7" s="3">
        <f t="shared" si="0"/>
        <v>718</v>
      </c>
      <c r="F7" s="3">
        <v>188</v>
      </c>
      <c r="G7" s="3">
        <v>738</v>
      </c>
      <c r="H7" s="3">
        <v>190</v>
      </c>
      <c r="I7" s="3">
        <f t="shared" si="1"/>
        <v>1116</v>
      </c>
      <c r="J7" s="3">
        <v>516</v>
      </c>
      <c r="K7" s="3">
        <v>457</v>
      </c>
      <c r="L7" s="3">
        <v>193</v>
      </c>
      <c r="M7" s="3">
        <f t="shared" si="2"/>
        <v>1166</v>
      </c>
      <c r="N7" s="3">
        <v>194</v>
      </c>
      <c r="O7" s="3">
        <v>195</v>
      </c>
      <c r="P7" s="3">
        <v>196</v>
      </c>
      <c r="Q7" s="3">
        <v>585</v>
      </c>
      <c r="R7" s="4">
        <f t="shared" si="3"/>
        <v>3585</v>
      </c>
    </row>
    <row r="8" spans="1:18" ht="21" customHeight="1" x14ac:dyDescent="0.2">
      <c r="A8" s="2" t="s">
        <v>16</v>
      </c>
      <c r="B8" s="3">
        <v>350</v>
      </c>
      <c r="C8" s="3">
        <v>289</v>
      </c>
      <c r="D8" s="3">
        <v>352</v>
      </c>
      <c r="E8" s="3">
        <f t="shared" si="0"/>
        <v>991</v>
      </c>
      <c r="F8" s="3">
        <v>353</v>
      </c>
      <c r="G8" s="3">
        <v>354</v>
      </c>
      <c r="H8" s="3">
        <v>355</v>
      </c>
      <c r="I8" s="3">
        <f t="shared" si="1"/>
        <v>1062</v>
      </c>
      <c r="J8" s="3">
        <v>356</v>
      </c>
      <c r="K8" s="3">
        <v>389</v>
      </c>
      <c r="L8" s="3">
        <v>358</v>
      </c>
      <c r="M8" s="3">
        <f t="shared" si="2"/>
        <v>1103</v>
      </c>
      <c r="N8" s="3">
        <v>359</v>
      </c>
      <c r="O8" s="3">
        <v>360</v>
      </c>
      <c r="P8" s="3">
        <v>361</v>
      </c>
      <c r="Q8" s="3">
        <v>1080</v>
      </c>
      <c r="R8" s="4">
        <f t="shared" si="3"/>
        <v>4236</v>
      </c>
    </row>
    <row r="9" spans="1:18" ht="21" customHeight="1" x14ac:dyDescent="0.2">
      <c r="A9" s="2" t="s">
        <v>17</v>
      </c>
      <c r="B9" s="3">
        <v>400</v>
      </c>
      <c r="C9" s="3">
        <v>401</v>
      </c>
      <c r="D9" s="3">
        <v>402</v>
      </c>
      <c r="E9" s="3">
        <f t="shared" si="0"/>
        <v>1203</v>
      </c>
      <c r="F9" s="3">
        <v>403</v>
      </c>
      <c r="G9" s="3">
        <v>387</v>
      </c>
      <c r="H9" s="3">
        <v>405</v>
      </c>
      <c r="I9" s="3">
        <f t="shared" si="1"/>
        <v>1195</v>
      </c>
      <c r="J9" s="3">
        <v>406</v>
      </c>
      <c r="K9" s="3">
        <v>249</v>
      </c>
      <c r="L9" s="3">
        <v>408</v>
      </c>
      <c r="M9" s="3">
        <f t="shared" si="2"/>
        <v>1063</v>
      </c>
      <c r="N9" s="3">
        <v>409</v>
      </c>
      <c r="O9" s="3">
        <v>410</v>
      </c>
      <c r="P9" s="3">
        <v>411</v>
      </c>
      <c r="Q9" s="3">
        <v>1230</v>
      </c>
      <c r="R9" s="4">
        <f t="shared" si="3"/>
        <v>4691</v>
      </c>
    </row>
    <row r="10" spans="1:18" ht="21" customHeight="1" x14ac:dyDescent="0.2">
      <c r="A10" s="2" t="s">
        <v>18</v>
      </c>
      <c r="B10" s="3">
        <v>380</v>
      </c>
      <c r="C10" s="3">
        <v>381</v>
      </c>
      <c r="D10" s="3">
        <v>382</v>
      </c>
      <c r="E10" s="3">
        <f t="shared" si="0"/>
        <v>1143</v>
      </c>
      <c r="F10" s="3">
        <v>383</v>
      </c>
      <c r="G10" s="3">
        <v>299</v>
      </c>
      <c r="H10" s="3">
        <v>385</v>
      </c>
      <c r="I10" s="3">
        <f t="shared" si="1"/>
        <v>1067</v>
      </c>
      <c r="J10" s="3">
        <v>386</v>
      </c>
      <c r="K10" s="3">
        <v>325</v>
      </c>
      <c r="L10" s="3">
        <v>388</v>
      </c>
      <c r="M10" s="3">
        <f t="shared" si="2"/>
        <v>1099</v>
      </c>
      <c r="N10" s="3">
        <v>389</v>
      </c>
      <c r="O10" s="3">
        <v>390</v>
      </c>
      <c r="P10" s="3">
        <v>391</v>
      </c>
      <c r="Q10" s="3">
        <v>1170</v>
      </c>
      <c r="R10" s="4">
        <f t="shared" si="3"/>
        <v>4479</v>
      </c>
    </row>
    <row r="11" spans="1:18" ht="21" customHeight="1" x14ac:dyDescent="0.2">
      <c r="A11" s="2" t="s">
        <v>19</v>
      </c>
      <c r="B11" s="3">
        <v>425</v>
      </c>
      <c r="C11" s="3">
        <v>426</v>
      </c>
      <c r="D11" s="3">
        <v>427</v>
      </c>
      <c r="E11" s="3">
        <f t="shared" si="0"/>
        <v>1278</v>
      </c>
      <c r="F11" s="3">
        <v>428</v>
      </c>
      <c r="G11" s="3">
        <v>378</v>
      </c>
      <c r="H11" s="3">
        <v>430</v>
      </c>
      <c r="I11" s="3">
        <f t="shared" si="1"/>
        <v>1236</v>
      </c>
      <c r="J11" s="3">
        <v>431</v>
      </c>
      <c r="K11" s="3">
        <v>399</v>
      </c>
      <c r="L11" s="3">
        <v>433</v>
      </c>
      <c r="M11" s="3">
        <f t="shared" si="2"/>
        <v>1263</v>
      </c>
      <c r="N11" s="3">
        <v>434</v>
      </c>
      <c r="O11" s="3">
        <v>435</v>
      </c>
      <c r="P11" s="3">
        <v>436</v>
      </c>
      <c r="Q11" s="3">
        <v>1305</v>
      </c>
      <c r="R11" s="4">
        <f t="shared" si="3"/>
        <v>5082</v>
      </c>
    </row>
    <row r="12" spans="1:18" ht="21" customHeight="1" x14ac:dyDescent="0.2">
      <c r="A12" s="2" t="s">
        <v>20</v>
      </c>
      <c r="B12" s="3">
        <v>310</v>
      </c>
      <c r="C12" s="3">
        <v>311</v>
      </c>
      <c r="D12" s="3">
        <v>312</v>
      </c>
      <c r="E12" s="3">
        <f t="shared" si="0"/>
        <v>933</v>
      </c>
      <c r="F12" s="3">
        <v>313</v>
      </c>
      <c r="G12" s="3">
        <v>396</v>
      </c>
      <c r="H12" s="3">
        <v>315</v>
      </c>
      <c r="I12" s="3">
        <f t="shared" si="1"/>
        <v>1024</v>
      </c>
      <c r="J12" s="3">
        <v>316</v>
      </c>
      <c r="K12" s="3">
        <v>294</v>
      </c>
      <c r="L12" s="3">
        <v>318</v>
      </c>
      <c r="M12" s="3">
        <f t="shared" si="2"/>
        <v>928</v>
      </c>
      <c r="N12" s="3">
        <v>319</v>
      </c>
      <c r="O12" s="3">
        <v>320</v>
      </c>
      <c r="P12" s="3">
        <v>321</v>
      </c>
      <c r="Q12" s="3">
        <v>960</v>
      </c>
      <c r="R12" s="4">
        <f t="shared" si="3"/>
        <v>3845</v>
      </c>
    </row>
    <row r="13" spans="1:18" ht="21" customHeight="1" x14ac:dyDescent="0.2">
      <c r="A13" s="2" t="s">
        <v>21</v>
      </c>
      <c r="B13" s="3">
        <v>340</v>
      </c>
      <c r="C13" s="3">
        <v>289</v>
      </c>
      <c r="D13" s="3">
        <v>342</v>
      </c>
      <c r="E13" s="3">
        <f t="shared" si="0"/>
        <v>971</v>
      </c>
      <c r="F13" s="3">
        <v>343</v>
      </c>
      <c r="G13" s="3">
        <v>378</v>
      </c>
      <c r="H13" s="3">
        <v>403</v>
      </c>
      <c r="I13" s="3">
        <f t="shared" si="1"/>
        <v>1124</v>
      </c>
      <c r="J13" s="3">
        <v>346</v>
      </c>
      <c r="K13" s="3">
        <v>424</v>
      </c>
      <c r="L13" s="3">
        <v>348</v>
      </c>
      <c r="M13" s="3">
        <f t="shared" si="2"/>
        <v>1118</v>
      </c>
      <c r="N13" s="3">
        <v>349</v>
      </c>
      <c r="O13" s="3">
        <v>350</v>
      </c>
      <c r="P13" s="3">
        <v>351</v>
      </c>
      <c r="Q13" s="3">
        <v>1050</v>
      </c>
      <c r="R13" s="4">
        <f t="shared" si="3"/>
        <v>4263</v>
      </c>
    </row>
    <row r="14" spans="1:18" ht="21" customHeight="1" thickBot="1" x14ac:dyDescent="0.25">
      <c r="A14" s="12" t="s">
        <v>23</v>
      </c>
      <c r="B14" s="13">
        <v>387</v>
      </c>
      <c r="C14" s="13">
        <v>289</v>
      </c>
      <c r="D14" s="13">
        <v>428</v>
      </c>
      <c r="E14" s="13">
        <f t="shared" si="0"/>
        <v>1104</v>
      </c>
      <c r="F14" s="13">
        <v>513</v>
      </c>
      <c r="G14" s="13">
        <v>478</v>
      </c>
      <c r="H14" s="13">
        <v>387</v>
      </c>
      <c r="I14" s="13">
        <f t="shared" si="1"/>
        <v>1378</v>
      </c>
      <c r="J14" s="13">
        <v>516</v>
      </c>
      <c r="K14" s="13">
        <v>193</v>
      </c>
      <c r="L14" s="13">
        <v>399</v>
      </c>
      <c r="M14" s="13">
        <f t="shared" si="2"/>
        <v>1108</v>
      </c>
      <c r="N14" s="13">
        <v>519</v>
      </c>
      <c r="O14" s="13">
        <v>520</v>
      </c>
      <c r="P14" s="13">
        <v>521</v>
      </c>
      <c r="Q14" s="13">
        <v>1560</v>
      </c>
      <c r="R14" s="14">
        <f t="shared" si="3"/>
        <v>5150</v>
      </c>
    </row>
    <row r="15" spans="1:18" ht="32.25" customHeight="1" thickTop="1" thickBot="1" x14ac:dyDescent="0.25">
      <c r="A15" s="15" t="s">
        <v>22</v>
      </c>
      <c r="B15" s="16">
        <f>SUM(B5:B14)</f>
        <v>3232</v>
      </c>
      <c r="C15" s="16">
        <f>SUM(C5:C14)</f>
        <v>3539</v>
      </c>
      <c r="D15" s="16">
        <f>SUM(D5:D14)</f>
        <v>3354</v>
      </c>
      <c r="E15" s="16">
        <f t="shared" si="0"/>
        <v>10125</v>
      </c>
      <c r="F15" s="16">
        <f>SUM(F5:F14)</f>
        <v>3540</v>
      </c>
      <c r="G15" s="16">
        <f>SUM(G5:G14)</f>
        <v>3987</v>
      </c>
      <c r="H15" s="16">
        <f>SUM(H5:H14)</f>
        <v>3335</v>
      </c>
      <c r="I15" s="16">
        <f t="shared" si="1"/>
        <v>10862</v>
      </c>
      <c r="J15" s="16">
        <f>SUM(J5:J14)</f>
        <v>3941</v>
      </c>
      <c r="K15" s="16">
        <f>SUM(K5:K14)</f>
        <v>3420</v>
      </c>
      <c r="L15" s="16">
        <f>SUM(L5:L14)</f>
        <v>3316</v>
      </c>
      <c r="M15" s="16">
        <f t="shared" si="2"/>
        <v>10677</v>
      </c>
      <c r="N15" s="16">
        <f>SUM(N5:N14)</f>
        <v>3445</v>
      </c>
      <c r="O15" s="16">
        <f>SUM(O5:O14)</f>
        <v>3455</v>
      </c>
      <c r="P15" s="16">
        <f>SUM(P5:P14)</f>
        <v>3465</v>
      </c>
      <c r="Q15" s="16">
        <v>10365</v>
      </c>
      <c r="R15" s="26">
        <f t="shared" si="3"/>
        <v>42029</v>
      </c>
    </row>
    <row r="16" spans="1:18" ht="13.5" thickTop="1" x14ac:dyDescent="0.2"/>
  </sheetData>
  <phoneticPr fontId="3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Affichage Personnalisé</vt:lpstr>
      <vt:lpstr>Nom</vt:lpstr>
      <vt:lpstr>Montréal Complet</vt:lpstr>
      <vt:lpstr>Montréal</vt:lpstr>
      <vt:lpstr>Liaison</vt:lpstr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2021-01-08T18:44:25Z</dcterms:modified>
</cp:coreProperties>
</file>