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8"/>
  <workbookPr filterPrivacy="1"/>
  <xr:revisionPtr revIDLastSave="0" documentId="8_{922CD3FC-12B3-4105-8812-ADA2046C49E3}" xr6:coauthVersionLast="47" xr6:coauthVersionMax="47" xr10:uidLastSave="{00000000-0000-0000-0000-000000000000}"/>
  <bookViews>
    <workbookView xWindow="0" yWindow="0" windowWidth="28560" windowHeight="13545" xr2:uid="{087A1B5B-7B97-4327-AC94-7D0ECF997B43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1" l="1"/>
  <c r="O8" i="1"/>
  <c r="O9" i="1"/>
  <c r="O2" i="1"/>
  <c r="O3" i="1"/>
  <c r="O5" i="1"/>
  <c r="O4" i="1"/>
  <c r="O6" i="1"/>
  <c r="O7" i="1"/>
  <c r="O10" i="1"/>
</calcChain>
</file>

<file path=xl/sharedStrings.xml><?xml version="1.0" encoding="utf-8"?>
<sst xmlns="http://schemas.openxmlformats.org/spreadsheetml/2006/main" count="75" uniqueCount="49">
  <si>
    <t>OrderID</t>
  </si>
  <si>
    <t>DateCommande</t>
  </si>
  <si>
    <t>NomClient</t>
  </si>
  <si>
    <t>Région</t>
  </si>
  <si>
    <t>CatégorieProduit</t>
  </si>
  <si>
    <t>Produit</t>
  </si>
  <si>
    <t>UnitésVendues</t>
  </si>
  <si>
    <t>PrixUnitaire</t>
  </si>
  <si>
    <t>TauxRemise</t>
  </si>
  <si>
    <t>Revenu</t>
  </si>
  <si>
    <t>Coût</t>
  </si>
  <si>
    <t>Représentant</t>
  </si>
  <si>
    <t>NoteSatisfaction</t>
  </si>
  <si>
    <t>Abonnement</t>
  </si>
  <si>
    <t>Taux marge de profit</t>
  </si>
  <si>
    <t>Croteau-Gregoire</t>
  </si>
  <si>
    <t>Quebec</t>
  </si>
  <si>
    <t>Services</t>
  </si>
  <si>
    <t>Support TI</t>
  </si>
  <si>
    <t>Kevin Amond</t>
  </si>
  <si>
    <t>TRUE</t>
  </si>
  <si>
    <t>Dubois-Brunet</t>
  </si>
  <si>
    <t>Ontario</t>
  </si>
  <si>
    <t>Accessoires</t>
  </si>
  <si>
    <t>Webcam HD</t>
  </si>
  <si>
    <t>FALSE</t>
  </si>
  <si>
    <t>Therrien-Landry</t>
  </si>
  <si>
    <t>Colombie-Britannique</t>
  </si>
  <si>
    <t>Ordinateurs portables</t>
  </si>
  <si>
    <t>MacBook Air</t>
  </si>
  <si>
    <t>Bertrand Fortin</t>
  </si>
  <si>
    <t>Dubois LLC</t>
  </si>
  <si>
    <t>Lucy Bernier</t>
  </si>
  <si>
    <t>Lamoureux, Gagne and Desrosiers</t>
  </si>
  <si>
    <t>Nouveau-Brunswick</t>
  </si>
  <si>
    <t>Bertrand-Dupuis</t>
  </si>
  <si>
    <t>Alberta</t>
  </si>
  <si>
    <t>ThinkPad X1</t>
  </si>
  <si>
    <t>Sylvie Therrien</t>
  </si>
  <si>
    <t>Lamoureux-Caron</t>
  </si>
  <si>
    <t>Migration Cloud</t>
  </si>
  <si>
    <t>Jeanne Delisle</t>
  </si>
  <si>
    <t>Cote and Sons</t>
  </si>
  <si>
    <t>Logiciels</t>
  </si>
  <si>
    <t>ERP Lite</t>
  </si>
  <si>
    <t>Daniel Giroux</t>
  </si>
  <si>
    <t>Gosselin, Nadeau and Landry</t>
  </si>
  <si>
    <t>Richard, Lamoureux and Lalonde</t>
  </si>
  <si>
    <t>Suite bureautique 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</si>
</sst>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>
    <font>
      <sz val="11"/>
      <color theme="1"/>
      <name val="Aptos Narrow"/>
      <family val="2"/>
      <scheme val="minor"/>
    </font>
    <font>
      <sz val="11"/>
      <color rgb="FF000000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4" fontId="1" fillId="0" borderId="0" xfId="0" applyNumberFormat="1" applyFont="1"/>
    <xf numFmtId="164" fontId="1" fillId="0" borderId="0" xfId="0" applyNumberFormat="1" applyFont="1"/>
    <xf numFmtId="164" fontId="1" fillId="0" borderId="1" xfId="0" applyNumberFormat="1" applyFont="1" applyBorder="1"/>
    <xf numFmtId="164" fontId="1" fillId="2" borderId="1" xfId="0" applyNumberFormat="1" applyFont="1" applyFill="1" applyBorder="1"/>
  </cellXfs>
  <cellStyles count="1">
    <cellStyle name="Normal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  <numFmt numFmtId="164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F763672-463B-448B-B123-597DF255BB49}" name="Tableau1" displayName="Tableau1" ref="A1:O11" totalsRowShown="0" headerRowDxfId="16" dataDxfId="15">
  <autoFilter ref="A1:O11" xr:uid="{9F763672-463B-448B-B123-597DF255BB49}"/>
  <sortState xmlns:xlrd2="http://schemas.microsoft.com/office/spreadsheetml/2017/richdata2" ref="A2:O11">
    <sortCondition descending="1" ref="B1:B11"/>
  </sortState>
  <tableColumns count="15">
    <tableColumn id="1" xr3:uid="{2319133B-EBD9-4160-B7FD-F071105A2770}" name="OrderID" dataDxfId="14"/>
    <tableColumn id="2" xr3:uid="{4AC6AD26-846C-4DB0-AF5A-775CCFC7962E}" name="DateCommande" dataDxfId="13"/>
    <tableColumn id="3" xr3:uid="{0E038CCE-4C1E-4B9A-9D79-9EC7E7BB0A65}" name="NomClient" dataDxfId="12"/>
    <tableColumn id="4" xr3:uid="{2416AF23-6B73-4E70-98A1-62378F9CF485}" name="Région" dataDxfId="11"/>
    <tableColumn id="5" xr3:uid="{7FDF32C0-C330-439E-86F6-6FEF3DF6D423}" name="CatégorieProduit" dataDxfId="10"/>
    <tableColumn id="6" xr3:uid="{FF42EE37-387E-4B1B-BC5A-3077C3B0ADE7}" name="Produit" dataDxfId="9"/>
    <tableColumn id="7" xr3:uid="{7C7AB1B1-2DA3-4EA7-B2D5-2B62B5AE6BFA}" name="UnitésVendues" dataDxfId="8"/>
    <tableColumn id="8" xr3:uid="{1D73FC54-3B40-4A04-A899-ABB26D631D9F}" name="PrixUnitaire" dataDxfId="7"/>
    <tableColumn id="9" xr3:uid="{D8E94845-12A8-453E-AD64-409F6BA485CA}" name="TauxRemise" dataDxfId="6"/>
    <tableColumn id="10" xr3:uid="{E6707DF8-E907-420C-9505-4F72252A6B61}" name="Revenu" dataDxfId="5"/>
    <tableColumn id="11" xr3:uid="{9429CF8D-3007-478F-A694-D4A01FAA871B}" name="Coût" dataDxfId="4"/>
    <tableColumn id="12" xr3:uid="{8E34F29B-ACB9-44DF-A872-687F19F918CE}" name="Représentant" dataDxfId="3"/>
    <tableColumn id="13" xr3:uid="{131F8C5B-7298-4D51-AA3A-18EBD9D91D2D}" name="NoteSatisfaction" dataDxfId="2"/>
    <tableColumn id="14" xr3:uid="{5E5DF3C1-6E66-433B-B7B8-6DEA9402FA1E}" name="Abonnement" dataDxfId="1"/>
    <tableColumn id="15" xr3:uid="{A704363D-8597-4B5C-B752-F0BD90E83053}" name="Taux marge de profit" dataDxfId="0">
      <calculatedColumnFormula>IF($J2&lt;&gt;0,1-($K2/$J2),0)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EDC20-7B7C-4A7E-972E-FECEFF2E9DC1}">
  <dimension ref="A1:O34"/>
  <sheetViews>
    <sheetView tabSelected="1" topLeftCell="C1" workbookViewId="0">
      <selection activeCell="N25" sqref="N25:N33"/>
    </sheetView>
  </sheetViews>
  <sheetFormatPr defaultColWidth="11.42578125" defaultRowHeight="15"/>
  <cols>
    <col min="2" max="2" width="34.5703125" customWidth="1"/>
    <col min="3" max="3" width="31.42578125" bestFit="1" customWidth="1"/>
    <col min="4" max="4" width="19.7109375" bestFit="1" customWidth="1"/>
    <col min="5" max="5" width="19.5703125" bestFit="1" customWidth="1"/>
    <col min="6" max="6" width="19.28515625" bestFit="1" customWidth="1"/>
    <col min="7" max="7" width="16.42578125" bestFit="1" customWidth="1"/>
    <col min="8" max="8" width="18.5703125" bestFit="1" customWidth="1"/>
    <col min="9" max="9" width="13.85546875" bestFit="1" customWidth="1"/>
    <col min="12" max="12" width="15.140625" bestFit="1" customWidth="1"/>
    <col min="13" max="13" width="18.140625" bestFit="1" customWidth="1"/>
    <col min="14" max="14" width="14.5703125" bestFit="1" customWidth="1"/>
    <col min="15" max="15" width="21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1">
        <v>1004</v>
      </c>
      <c r="B2" s="2">
        <v>45652</v>
      </c>
      <c r="C2" s="1" t="s">
        <v>15</v>
      </c>
      <c r="D2" s="1" t="s">
        <v>16</v>
      </c>
      <c r="E2" s="1" t="s">
        <v>17</v>
      </c>
      <c r="F2" s="1" t="s">
        <v>18</v>
      </c>
      <c r="G2" s="1">
        <v>47</v>
      </c>
      <c r="H2" s="1">
        <v>2308.41</v>
      </c>
      <c r="I2" s="1">
        <v>0.15</v>
      </c>
      <c r="J2" s="1">
        <v>92220.98</v>
      </c>
      <c r="K2" s="1">
        <v>79629.52</v>
      </c>
      <c r="L2" s="1" t="s">
        <v>19</v>
      </c>
      <c r="M2" s="1">
        <v>1</v>
      </c>
      <c r="N2" s="1" t="s">
        <v>20</v>
      </c>
      <c r="O2" s="3">
        <f>IF($J2&lt;&gt;0,1-($K2/$J2),0)</f>
        <v>0.13653574273446234</v>
      </c>
    </row>
    <row r="3" spans="1:15">
      <c r="A3" s="1">
        <v>1005</v>
      </c>
      <c r="B3" s="2">
        <v>45592</v>
      </c>
      <c r="C3" s="1" t="s">
        <v>21</v>
      </c>
      <c r="D3" s="1" t="s">
        <v>22</v>
      </c>
      <c r="E3" s="1" t="s">
        <v>23</v>
      </c>
      <c r="F3" s="1" t="s">
        <v>24</v>
      </c>
      <c r="G3" s="1">
        <v>5</v>
      </c>
      <c r="H3" s="1">
        <v>1573.82</v>
      </c>
      <c r="I3" s="1">
        <v>0.25</v>
      </c>
      <c r="J3" s="1">
        <v>5901.82</v>
      </c>
      <c r="K3" s="1">
        <v>4923.46</v>
      </c>
      <c r="L3" s="1" t="s">
        <v>19</v>
      </c>
      <c r="M3" s="1">
        <v>2</v>
      </c>
      <c r="N3" s="1" t="s">
        <v>25</v>
      </c>
      <c r="O3" s="3">
        <f>IF($J3&lt;&gt;0,1-($K3/$J3),0)</f>
        <v>0.1657725921834281</v>
      </c>
    </row>
    <row r="4" spans="1:15">
      <c r="A4" s="1">
        <v>1007</v>
      </c>
      <c r="B4" s="2">
        <v>45587</v>
      </c>
      <c r="C4" s="1" t="s">
        <v>26</v>
      </c>
      <c r="D4" s="1" t="s">
        <v>27</v>
      </c>
      <c r="E4" s="1" t="s">
        <v>28</v>
      </c>
      <c r="F4" s="1" t="s">
        <v>29</v>
      </c>
      <c r="G4" s="1">
        <v>39</v>
      </c>
      <c r="H4" s="1">
        <v>738.81</v>
      </c>
      <c r="I4" s="1">
        <v>0</v>
      </c>
      <c r="J4" s="1">
        <v>28813.59</v>
      </c>
      <c r="K4" s="1">
        <v>17194.43</v>
      </c>
      <c r="L4" s="1" t="s">
        <v>30</v>
      </c>
      <c r="M4" s="1">
        <v>1</v>
      </c>
      <c r="N4" s="1" t="s">
        <v>20</v>
      </c>
      <c r="O4" s="3">
        <f>IF($J4&lt;&gt;0,1-($K4/$J4),0)</f>
        <v>0.40325277065440301</v>
      </c>
    </row>
    <row r="5" spans="1:15">
      <c r="A5" s="1">
        <v>1006</v>
      </c>
      <c r="B5" s="2">
        <v>45564</v>
      </c>
      <c r="C5" s="1" t="s">
        <v>31</v>
      </c>
      <c r="D5" s="1" t="s">
        <v>16</v>
      </c>
      <c r="E5" s="1" t="s">
        <v>17</v>
      </c>
      <c r="F5" s="1" t="s">
        <v>18</v>
      </c>
      <c r="G5" s="1">
        <v>46</v>
      </c>
      <c r="H5" s="1">
        <v>1327.81</v>
      </c>
      <c r="I5" s="1">
        <v>0.25</v>
      </c>
      <c r="J5" s="1">
        <v>45809.440000000002</v>
      </c>
      <c r="K5" s="1">
        <v>37790.129999999997</v>
      </c>
      <c r="L5" s="1" t="s">
        <v>32</v>
      </c>
      <c r="M5" s="1">
        <v>4</v>
      </c>
      <c r="N5" s="1" t="s">
        <v>20</v>
      </c>
      <c r="O5" s="3">
        <f>IF($J5&lt;&gt;0,1-($K5/$J5),0)</f>
        <v>0.17505802297517725</v>
      </c>
    </row>
    <row r="6" spans="1:15">
      <c r="A6" s="1">
        <v>1008</v>
      </c>
      <c r="B6" s="2">
        <v>45460</v>
      </c>
      <c r="C6" s="1" t="s">
        <v>33</v>
      </c>
      <c r="D6" s="1" t="s">
        <v>34</v>
      </c>
      <c r="E6" s="1" t="s">
        <v>17</v>
      </c>
      <c r="F6" s="1" t="s">
        <v>18</v>
      </c>
      <c r="G6" s="1">
        <v>37</v>
      </c>
      <c r="H6" s="1">
        <v>477.57</v>
      </c>
      <c r="I6" s="1">
        <v>0.2</v>
      </c>
      <c r="J6" s="1">
        <v>14136.07</v>
      </c>
      <c r="K6" s="1">
        <v>13040.58</v>
      </c>
      <c r="L6" s="1" t="s">
        <v>30</v>
      </c>
      <c r="M6" s="1">
        <v>4</v>
      </c>
      <c r="N6" s="1" t="s">
        <v>20</v>
      </c>
      <c r="O6" s="3">
        <f>IF($J6&lt;&gt;0,1-($K6/$J6),0)</f>
        <v>7.7496079179008026E-2</v>
      </c>
    </row>
    <row r="7" spans="1:15">
      <c r="A7" s="1">
        <v>1009</v>
      </c>
      <c r="B7" s="2">
        <v>45456</v>
      </c>
      <c r="C7" s="1" t="s">
        <v>35</v>
      </c>
      <c r="D7" s="1" t="s">
        <v>36</v>
      </c>
      <c r="E7" s="1" t="s">
        <v>28</v>
      </c>
      <c r="F7" s="1" t="s">
        <v>37</v>
      </c>
      <c r="G7" s="1">
        <v>25</v>
      </c>
      <c r="H7" s="1">
        <v>475.78</v>
      </c>
      <c r="I7" s="1">
        <v>0.2</v>
      </c>
      <c r="J7" s="1">
        <v>9515.6</v>
      </c>
      <c r="K7" s="1">
        <v>7935.33</v>
      </c>
      <c r="L7" s="1" t="s">
        <v>38</v>
      </c>
      <c r="M7" s="1">
        <v>5</v>
      </c>
      <c r="N7" s="1" t="s">
        <v>20</v>
      </c>
      <c r="O7" s="3">
        <f>IF($J7&lt;&gt;0,1-($K7/$J7),0)</f>
        <v>0.16607150363613443</v>
      </c>
    </row>
    <row r="8" spans="1:15">
      <c r="A8" s="1">
        <v>1002</v>
      </c>
      <c r="B8" s="2">
        <v>45416</v>
      </c>
      <c r="C8" s="1" t="s">
        <v>39</v>
      </c>
      <c r="D8" s="1" t="s">
        <v>16</v>
      </c>
      <c r="E8" s="1" t="s">
        <v>17</v>
      </c>
      <c r="F8" s="1" t="s">
        <v>40</v>
      </c>
      <c r="G8" s="1">
        <v>25</v>
      </c>
      <c r="H8" s="1">
        <v>2135.1999999999998</v>
      </c>
      <c r="I8" s="1">
        <v>0.25</v>
      </c>
      <c r="J8" s="1">
        <v>40035</v>
      </c>
      <c r="K8" s="1">
        <v>26267.75</v>
      </c>
      <c r="L8" s="1" t="s">
        <v>41</v>
      </c>
      <c r="M8" s="1">
        <v>3</v>
      </c>
      <c r="N8" s="1" t="s">
        <v>20</v>
      </c>
      <c r="O8" s="3">
        <f>IF($J8&lt;&gt;0,1-($K8/$J8),0)</f>
        <v>0.34388035468964651</v>
      </c>
    </row>
    <row r="9" spans="1:15">
      <c r="A9" s="1">
        <v>1003</v>
      </c>
      <c r="B9" s="2">
        <v>45370</v>
      </c>
      <c r="C9" s="1" t="s">
        <v>42</v>
      </c>
      <c r="D9" s="1" t="s">
        <v>27</v>
      </c>
      <c r="E9" s="1" t="s">
        <v>43</v>
      </c>
      <c r="F9" s="1" t="s">
        <v>44</v>
      </c>
      <c r="G9" s="1">
        <v>8</v>
      </c>
      <c r="H9" s="1">
        <v>2822</v>
      </c>
      <c r="I9" s="1">
        <v>0.15</v>
      </c>
      <c r="J9" s="1">
        <v>19189.599999999999</v>
      </c>
      <c r="K9" s="1">
        <v>16038.52</v>
      </c>
      <c r="L9" s="1" t="s">
        <v>45</v>
      </c>
      <c r="M9" s="1">
        <v>5</v>
      </c>
      <c r="N9" s="1" t="s">
        <v>25</v>
      </c>
      <c r="O9" s="3">
        <f>IF($J9&lt;&gt;0,1-($K9/$J9),0)</f>
        <v>0.16420769583524397</v>
      </c>
    </row>
    <row r="10" spans="1:15">
      <c r="A10" s="1">
        <v>1010</v>
      </c>
      <c r="B10" s="2">
        <v>45368</v>
      </c>
      <c r="C10" s="1" t="s">
        <v>46</v>
      </c>
      <c r="D10" s="1" t="s">
        <v>34</v>
      </c>
      <c r="E10" s="1" t="s">
        <v>28</v>
      </c>
      <c r="F10" s="1" t="s">
        <v>29</v>
      </c>
      <c r="G10" s="1">
        <v>11</v>
      </c>
      <c r="H10" s="1">
        <v>1600.33</v>
      </c>
      <c r="I10" s="1">
        <v>0.1</v>
      </c>
      <c r="J10" s="1">
        <v>15843.27</v>
      </c>
      <c r="K10" s="1">
        <v>11250.87</v>
      </c>
      <c r="L10" s="1" t="s">
        <v>41</v>
      </c>
      <c r="M10" s="1">
        <v>5</v>
      </c>
      <c r="N10" s="1" t="s">
        <v>25</v>
      </c>
      <c r="O10" s="3">
        <f>IF($J10&lt;&gt;0,1-($K10/$J10),0)</f>
        <v>0.289864402992564</v>
      </c>
    </row>
    <row r="11" spans="1:15">
      <c r="A11" s="1">
        <v>1001</v>
      </c>
      <c r="B11" s="2">
        <v>45318</v>
      </c>
      <c r="C11" s="1" t="s">
        <v>47</v>
      </c>
      <c r="D11" s="1" t="s">
        <v>22</v>
      </c>
      <c r="E11" s="1" t="s">
        <v>43</v>
      </c>
      <c r="F11" s="1" t="s">
        <v>48</v>
      </c>
      <c r="G11" s="1">
        <v>30</v>
      </c>
      <c r="H11" s="1">
        <v>1969.15</v>
      </c>
      <c r="I11" s="1">
        <v>0.05</v>
      </c>
      <c r="J11" s="1">
        <v>56120.77</v>
      </c>
      <c r="K11">
        <v>29117.4</v>
      </c>
      <c r="L11" s="1" t="s">
        <v>45</v>
      </c>
      <c r="M11" s="1">
        <v>5</v>
      </c>
      <c r="N11" s="1" t="s">
        <v>25</v>
      </c>
      <c r="O11" s="3">
        <f>IF($J11&lt;&gt;0,1-($K11/$J11),0)</f>
        <v>0.48116535108124847</v>
      </c>
    </row>
    <row r="25" spans="14:14">
      <c r="N25" s="5"/>
    </row>
    <row r="26" spans="14:14">
      <c r="N26" s="5"/>
    </row>
    <row r="27" spans="14:14">
      <c r="N27" s="5"/>
    </row>
    <row r="28" spans="14:14">
      <c r="N28" s="5"/>
    </row>
    <row r="29" spans="14:14">
      <c r="N29" s="5"/>
    </row>
    <row r="30" spans="14:14">
      <c r="N30" s="5"/>
    </row>
    <row r="31" spans="14:14">
      <c r="N31" s="5"/>
    </row>
    <row r="32" spans="14:14">
      <c r="N32" s="5"/>
    </row>
    <row r="33" spans="14:14">
      <c r="N33" s="5"/>
    </row>
    <row r="34" spans="14:14">
      <c r="N34" s="4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2025-05-29T02:36:13Z</dcterms:created>
  <dcterms:modified xsi:type="dcterms:W3CDTF">2025-06-09T03:44:50Z</dcterms:modified>
  <cp:category/>
  <cp:contentStatus/>
</cp:coreProperties>
</file>